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hin\AppData\Local\Temp\"/>
    </mc:Choice>
  </mc:AlternateContent>
  <xr:revisionPtr revIDLastSave="0" documentId="13_ncr:1_{D96095A3-85C6-44AA-971A-E6D0C8420EBF}" xr6:coauthVersionLast="45" xr6:coauthVersionMax="45" xr10:uidLastSave="{00000000-0000-0000-0000-000000000000}"/>
  <bookViews>
    <workbookView xWindow="2730" yWindow="2730" windowWidth="21600" windowHeight="11385" xr2:uid="{A87716B3-24BC-474E-B937-B9C9B0DFA142}"/>
  </bookViews>
  <sheets>
    <sheet name="Sheet1" sheetId="1" r:id="rId1"/>
  </sheets>
  <definedNames>
    <definedName name="・健歴_受診日.カナ氏名_1" comment="印刷フィールド" localSheetId="0">Sheet1!$V$14</definedName>
    <definedName name="・健歴_受診日.カナ氏名_10" comment="印刷フィールド" localSheetId="0">Sheet1!$V$23</definedName>
    <definedName name="・健歴_受診日.カナ氏名_11" comment="印刷フィールド" localSheetId="0">Sheet1!$V$24</definedName>
    <definedName name="・健歴_受診日.カナ氏名_12" comment="印刷フィールド" localSheetId="0">Sheet1!$V$25</definedName>
    <definedName name="・健歴_受診日.カナ氏名_2" comment="印刷フィールド" localSheetId="0">Sheet1!$V$15</definedName>
    <definedName name="・健歴_受診日.カナ氏名_3" comment="印刷フィールド" localSheetId="0">Sheet1!$V$16</definedName>
    <definedName name="・健歴_受診日.カナ氏名_4" comment="印刷フィールド" localSheetId="0">Sheet1!$V$17</definedName>
    <definedName name="・健歴_受診日.カナ氏名_5" comment="印刷フィールド" localSheetId="0">Sheet1!$V$18</definedName>
    <definedName name="・健歴_受診日.カナ氏名_6" comment="印刷フィールド" localSheetId="0">Sheet1!$V$19</definedName>
    <definedName name="・健歴_受診日.カナ氏名_7" comment="印刷フィールド" localSheetId="0">Sheet1!$V$20</definedName>
    <definedName name="・健歴_受診日.カナ氏名_8" comment="印刷フィールド" localSheetId="0">Sheet1!$V$21</definedName>
    <definedName name="・健歴_受診日.カナ氏名_9" comment="印刷フィールド" localSheetId="0">Sheet1!$V$22</definedName>
    <definedName name="・健歴_受診日.コース印字名称_1" comment="印刷フィールド" localSheetId="0">Sheet1!$CQ$14</definedName>
    <definedName name="・健歴_受診日.コース印字名称_10" comment="印刷フィールド" localSheetId="0">Sheet1!$CQ$23</definedName>
    <definedName name="・健歴_受診日.コース印字名称_11" comment="印刷フィールド" localSheetId="0">Sheet1!$CQ$24</definedName>
    <definedName name="・健歴_受診日.コース印字名称_12" comment="印刷フィールド" localSheetId="0">Sheet1!$CQ$25</definedName>
    <definedName name="・健歴_受診日.コース印字名称_2" comment="印刷フィールド" localSheetId="0">Sheet1!$CQ$15</definedName>
    <definedName name="・健歴_受診日.コース印字名称_3" comment="印刷フィールド" localSheetId="0">Sheet1!$CQ$16</definedName>
    <definedName name="・健歴_受診日.コース印字名称_4" comment="印刷フィールド" localSheetId="0">Sheet1!$CQ$17</definedName>
    <definedName name="・健歴_受診日.コース印字名称_5" comment="印刷フィールド" localSheetId="0">Sheet1!$CQ$18</definedName>
    <definedName name="・健歴_受診日.コース印字名称_6" comment="印刷フィールド" localSheetId="0">Sheet1!$CQ$19</definedName>
    <definedName name="・健歴_受診日.コース印字名称_7" comment="印刷フィールド" localSheetId="0">Sheet1!$CQ$20</definedName>
    <definedName name="・健歴_受診日.コース印字名称_8" comment="印刷フィールド" localSheetId="0">Sheet1!$CQ$21</definedName>
    <definedName name="・健歴_受診日.コース印字名称_9" comment="印刷フィールド" localSheetId="0">Sheet1!$CQ$22</definedName>
    <definedName name="・健歴_受診日.起算年齢_1" comment="印刷フィールド" localSheetId="0">Sheet1!$CR$14</definedName>
    <definedName name="・健歴_受診日.起算年齢_10" comment="印刷フィールド" localSheetId="0">Sheet1!$CR$23</definedName>
    <definedName name="・健歴_受診日.起算年齢_11" comment="印刷フィールド" localSheetId="0">Sheet1!$CR$24</definedName>
    <definedName name="・健歴_受診日.起算年齢_12" comment="印刷フィールド" localSheetId="0">Sheet1!$CR$25</definedName>
    <definedName name="・健歴_受診日.起算年齢_2" comment="印刷フィールド" localSheetId="0">Sheet1!$CR$15</definedName>
    <definedName name="・健歴_受診日.起算年齢_3" comment="印刷フィールド" localSheetId="0">Sheet1!$CR$16</definedName>
    <definedName name="・健歴_受診日.起算年齢_4" comment="印刷フィールド" localSheetId="0">Sheet1!$CR$17</definedName>
    <definedName name="・健歴_受診日.起算年齢_5" comment="印刷フィールド" localSheetId="0">Sheet1!$CR$18</definedName>
    <definedName name="・健歴_受診日.起算年齢_6" comment="印刷フィールド" localSheetId="0">Sheet1!$CR$19</definedName>
    <definedName name="・健歴_受診日.起算年齢_7" comment="印刷フィールド" localSheetId="0">Sheet1!$CR$20</definedName>
    <definedName name="・健歴_受診日.起算年齢_8" comment="印刷フィールド" localSheetId="0">Sheet1!$CR$21</definedName>
    <definedName name="・健歴_受診日.起算年齢_9" comment="印刷フィールド" localSheetId="0">Sheet1!$CR$22</definedName>
    <definedName name="・健歴_受診日.氏名_1" comment="印刷フィールド" localSheetId="0">Sheet1!$K$14</definedName>
    <definedName name="・健歴_受診日.氏名_10" comment="印刷フィールド" localSheetId="0">Sheet1!$K$23</definedName>
    <definedName name="・健歴_受診日.氏名_11" comment="印刷フィールド" localSheetId="0">Sheet1!$K$24</definedName>
    <definedName name="・健歴_受診日.氏名_12" comment="印刷フィールド" localSheetId="0">Sheet1!$K$25</definedName>
    <definedName name="・健歴_受診日.氏名_2" comment="印刷フィールド" localSheetId="0">Sheet1!$K$15</definedName>
    <definedName name="・健歴_受診日.氏名_3" comment="印刷フィールド" localSheetId="0">Sheet1!$K$16</definedName>
    <definedName name="・健歴_受診日.氏名_4" comment="印刷フィールド" localSheetId="0">Sheet1!$K$17</definedName>
    <definedName name="・健歴_受診日.氏名_5" comment="印刷フィールド" localSheetId="0">Sheet1!$K$18</definedName>
    <definedName name="・健歴_受診日.氏名_6" comment="印刷フィールド" localSheetId="0">Sheet1!$K$19</definedName>
    <definedName name="・健歴_受診日.氏名_7" comment="印刷フィールド" localSheetId="0">Sheet1!$K$20</definedName>
    <definedName name="・健歴_受診日.氏名_8" comment="印刷フィールド" localSheetId="0">Sheet1!$K$21</definedName>
    <definedName name="・健歴_受診日.氏名_9" comment="印刷フィールド" localSheetId="0">Sheet1!$K$22</definedName>
    <definedName name="・健歴_受診日.受診者コード_1" comment="印刷フィールド" localSheetId="0">Sheet1!$CO$14</definedName>
    <definedName name="・健歴_受診日.受診者コード_10" comment="印刷フィールド" localSheetId="0">Sheet1!$CO$23</definedName>
    <definedName name="・健歴_受診日.受診者コード_11" comment="印刷フィールド" localSheetId="0">Sheet1!$CO$24</definedName>
    <definedName name="・健歴_受診日.受診者コード_12" comment="印刷フィールド" localSheetId="0">Sheet1!$CO$25</definedName>
    <definedName name="・健歴_受診日.受診者コード_2" comment="印刷フィールド" localSheetId="0">Sheet1!$CO$15</definedName>
    <definedName name="・健歴_受診日.受診者コード_3" comment="印刷フィールド" localSheetId="0">Sheet1!$CO$16</definedName>
    <definedName name="・健歴_受診日.受診者コード_4" comment="印刷フィールド" localSheetId="0">Sheet1!$CO$17</definedName>
    <definedName name="・健歴_受診日.受診者コード_5" comment="印刷フィールド" localSheetId="0">Sheet1!$CO$18</definedName>
    <definedName name="・健歴_受診日.受診者コード_6" comment="印刷フィールド" localSheetId="0">Sheet1!$CO$19</definedName>
    <definedName name="・健歴_受診日.受診者コード_7" comment="印刷フィールド" localSheetId="0">Sheet1!$CO$20</definedName>
    <definedName name="・健歴_受診日.受診者コード_8" comment="印刷フィールド" localSheetId="0">Sheet1!$CO$21</definedName>
    <definedName name="・健歴_受診日.受診者コード_9" comment="印刷フィールド" localSheetId="0">Sheet1!$CO$22</definedName>
    <definedName name="・健歴_受診日.受診日付_1" comment="印刷フィールド" localSheetId="0">Sheet1!$CP$14</definedName>
    <definedName name="・健歴_受診日.受診日付_10" comment="印刷フィールド" localSheetId="0">Sheet1!$CP$23</definedName>
    <definedName name="・健歴_受診日.受診日付_11" comment="印刷フィールド" localSheetId="0">Sheet1!$CP$24</definedName>
    <definedName name="・健歴_受診日.受診日付_12" comment="印刷フィールド" localSheetId="0">Sheet1!$CP$25</definedName>
    <definedName name="・健歴_受診日.受診日付_2" comment="印刷フィールド" localSheetId="0">Sheet1!$CP$15</definedName>
    <definedName name="・健歴_受診日.受診日付_3" comment="印刷フィールド" localSheetId="0">Sheet1!$CP$16</definedName>
    <definedName name="・健歴_受診日.受診日付_4" comment="印刷フィールド" localSheetId="0">Sheet1!$CP$17</definedName>
    <definedName name="・健歴_受診日.受診日付_5" comment="印刷フィールド" localSheetId="0">Sheet1!$CP$18</definedName>
    <definedName name="・健歴_受診日.受診日付_6" comment="印刷フィールド" localSheetId="0">Sheet1!$CP$19</definedName>
    <definedName name="・健歴_受診日.受診日付_7" comment="印刷フィールド" localSheetId="0">Sheet1!$CP$20</definedName>
    <definedName name="・健歴_受診日.受診日付_8" comment="印刷フィールド" localSheetId="0">Sheet1!$CP$21</definedName>
    <definedName name="・健歴_受診日.受診日付_9" comment="印刷フィールド" localSheetId="0">Sheet1!$CP$22</definedName>
    <definedName name="・健歴_受診日.申込団体ＦＡＸ番号_1" comment="印刷フィールド" localSheetId="0">Sheet1!$BY$8</definedName>
    <definedName name="・健歴_受診日.申込団体コード_1" comment="印刷フィールド" localSheetId="0">Sheet1!$J$4</definedName>
    <definedName name="・健歴_受診日.申込団体印字名称_1" comment="印刷フィールド" localSheetId="0">Sheet1!$J$6</definedName>
    <definedName name="・健歴_受診日.申込団体住所_1" comment="印刷フィールド" localSheetId="0">Sheet1!$BI$6</definedName>
    <definedName name="・健歴_受診日.申込団体担当者名称_1" comment="印刷フィールド" localSheetId="0">Sheet1!$J$8</definedName>
    <definedName name="・健歴_受診日.申込団体電話番号１_1" comment="印刷フィールド" localSheetId="0">Sheet1!$BA$8</definedName>
    <definedName name="・健歴_受診日.申込団体郵便番号_1" comment="印刷フィールド" localSheetId="0">Sheet1!$BC$6</definedName>
    <definedName name="・健歴_受診日.性別名称_1" comment="印刷フィールド" localSheetId="0">Sheet1!$AG$14</definedName>
    <definedName name="・健歴_受診日.性別名称_10" comment="印刷フィールド" localSheetId="0">Sheet1!$AG$23</definedName>
    <definedName name="・健歴_受診日.性別名称_11" comment="印刷フィールド" localSheetId="0">Sheet1!$AG$24</definedName>
    <definedName name="・健歴_受診日.性別名称_12" comment="印刷フィールド" localSheetId="0">Sheet1!$AG$25</definedName>
    <definedName name="・健歴_受診日.性別名称_2" comment="印刷フィールド" localSheetId="0">Sheet1!$AG$15</definedName>
    <definedName name="・健歴_受診日.性別名称_3" comment="印刷フィールド" localSheetId="0">Sheet1!$AG$16</definedName>
    <definedName name="・健歴_受診日.性別名称_4" comment="印刷フィールド" localSheetId="0">Sheet1!$AG$17</definedName>
    <definedName name="・健歴_受診日.性別名称_5" comment="印刷フィールド" localSheetId="0">Sheet1!$AG$18</definedName>
    <definedName name="・健歴_受診日.性別名称_6" comment="印刷フィールド" localSheetId="0">Sheet1!$AG$19</definedName>
    <definedName name="・健歴_受診日.性別名称_7" comment="印刷フィールド" localSheetId="0">Sheet1!$AG$20</definedName>
    <definedName name="・健歴_受診日.性別名称_8" comment="印刷フィールド" localSheetId="0">Sheet1!$AG$21</definedName>
    <definedName name="・健歴_受診日.性別名称_9" comment="印刷フィールド" localSheetId="0">Sheet1!$AG$22</definedName>
    <definedName name="・健歴_受診日.生年月日_1" comment="印刷フィールド" localSheetId="0">Sheet1!$AM$14</definedName>
    <definedName name="・健歴_受診日.生年月日_10" comment="印刷フィールド" localSheetId="0">Sheet1!$AM$23</definedName>
    <definedName name="・健歴_受診日.生年月日_11" comment="印刷フィールド" localSheetId="0">Sheet1!$AM$24</definedName>
    <definedName name="・健歴_受診日.生年月日_12" comment="印刷フィールド" localSheetId="0">Sheet1!$AM$25</definedName>
    <definedName name="・健歴_受診日.生年月日_2" comment="印刷フィールド" localSheetId="0">Sheet1!$AM$15</definedName>
    <definedName name="・健歴_受診日.生年月日_3" comment="印刷フィールド" localSheetId="0">Sheet1!$AM$16</definedName>
    <definedName name="・健歴_受診日.生年月日_4" comment="印刷フィールド" localSheetId="0">Sheet1!$AM$17</definedName>
    <definedName name="・健歴_受診日.生年月日_5" comment="印刷フィールド" localSheetId="0">Sheet1!$AM$18</definedName>
    <definedName name="・健歴_受診日.生年月日_6" comment="印刷フィールド" localSheetId="0">Sheet1!$AM$19</definedName>
    <definedName name="・健歴_受診日.生年月日_7" comment="印刷フィールド" localSheetId="0">Sheet1!$AM$20</definedName>
    <definedName name="・健歴_受診日.生年月日_8" comment="印刷フィールド" localSheetId="0">Sheet1!$AM$21</definedName>
    <definedName name="・健歴_受診日.生年月日_9" comment="印刷フィールド" localSheetId="0">Sheet1!$AM$22</definedName>
    <definedName name="・健歴_受診日.保険記号_1" comment="印刷フィールド" localSheetId="0">Sheet1!$J$10</definedName>
    <definedName name="・健歴_受診日.保険番号_1" comment="印刷フィールド" localSheetId="0">Sheet1!$E$14</definedName>
    <definedName name="・健歴_受診日.保険番号_10" comment="印刷フィールド" localSheetId="0">Sheet1!$E$23</definedName>
    <definedName name="・健歴_受診日.保険番号_11" comment="印刷フィールド" localSheetId="0">Sheet1!$E$24</definedName>
    <definedName name="・健歴_受診日.保険番号_12" comment="印刷フィールド" localSheetId="0">Sheet1!$E$25</definedName>
    <definedName name="・健歴_受診日.保険番号_2" comment="印刷フィールド" localSheetId="0">Sheet1!$E$15</definedName>
    <definedName name="・健歴_受診日.保険番号_3" comment="印刷フィールド" localSheetId="0">Sheet1!$E$16</definedName>
    <definedName name="・健歴_受診日.保険番号_4" comment="印刷フィールド" localSheetId="0">Sheet1!$E$17</definedName>
    <definedName name="・健歴_受診日.保険番号_5" comment="印刷フィールド" localSheetId="0">Sheet1!$E$18</definedName>
    <definedName name="・健歴_受診日.保険番号_6" comment="印刷フィールド" localSheetId="0">Sheet1!$E$19</definedName>
    <definedName name="・健歴_受診日.保険番号_7" comment="印刷フィールド" localSheetId="0">Sheet1!$E$20</definedName>
    <definedName name="・健歴_受診日.保険番号_8" comment="印刷フィールド" localSheetId="0">Sheet1!$E$21</definedName>
    <definedName name="・健歴_受診日.保険番号_9" comment="印刷フィールド" localSheetId="0">Sheet1!$E$22</definedName>
    <definedName name="_xlnm.Print_Area" localSheetId="0">Sheet1!$A$1:$CM$27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25" i="1" l="1"/>
  <c r="CB24" i="1"/>
  <c r="CB23" i="1"/>
  <c r="CB22" i="1"/>
  <c r="CB21" i="1"/>
  <c r="CB20" i="1"/>
  <c r="CB19" i="1"/>
  <c r="CB18" i="1"/>
  <c r="CB17" i="1"/>
  <c r="CB16" i="1"/>
  <c r="CB15" i="1"/>
  <c r="CB14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V25" i="1"/>
  <c r="BV24" i="1"/>
  <c r="BV23" i="1"/>
  <c r="BV22" i="1"/>
  <c r="BV21" i="1"/>
  <c r="BV20" i="1"/>
  <c r="BV19" i="1"/>
  <c r="BV18" i="1"/>
  <c r="BV14" i="1"/>
  <c r="BV15" i="1"/>
  <c r="BV16" i="1"/>
  <c r="BV17" i="1"/>
  <c r="AJ25" i="1" l="1"/>
  <c r="AJ15" i="1"/>
  <c r="AJ16" i="1"/>
  <c r="AJ17" i="1"/>
  <c r="AJ18" i="1"/>
  <c r="AJ19" i="1"/>
  <c r="AJ20" i="1"/>
  <c r="AJ21" i="1"/>
  <c r="AJ22" i="1"/>
  <c r="AJ23" i="1"/>
  <c r="AJ24" i="1"/>
  <c r="AJ14" i="1"/>
</calcChain>
</file>

<file path=xl/sharedStrings.xml><?xml version="1.0" encoding="utf-8"?>
<sst xmlns="http://schemas.openxmlformats.org/spreadsheetml/2006/main" count="122" uniqueCount="45">
  <si>
    <t>No</t>
    <phoneticPr fontId="1"/>
  </si>
  <si>
    <t>保険証番号</t>
    <rPh sb="0" eb="3">
      <t>ホケンショウ</t>
    </rPh>
    <rPh sb="3" eb="5">
      <t>バンゴウ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</si>
  <si>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</si>
  <si>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</si>
  <si>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</si>
  <si>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</si>
  <si>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定期
健診</t>
    <rPh sb="0" eb="2">
      <t>テイキ</t>
    </rPh>
    <rPh sb="3" eb="5">
      <t>ケンシン</t>
    </rPh>
    <phoneticPr fontId="1"/>
  </si>
  <si>
    <t>協管
一般</t>
    <rPh sb="0" eb="1">
      <t>キョウ</t>
    </rPh>
    <rPh sb="1" eb="2">
      <t>カン</t>
    </rPh>
    <rPh sb="3" eb="5">
      <t>イッパン</t>
    </rPh>
    <phoneticPr fontId="1"/>
  </si>
  <si>
    <t>コース</t>
    <phoneticPr fontId="1"/>
  </si>
  <si>
    <t>胃カメラ</t>
    <rPh sb="0" eb="1">
      <t>イ</t>
    </rPh>
    <phoneticPr fontId="1"/>
  </si>
  <si>
    <t>口 ・ 鼻</t>
    <rPh sb="0" eb="1">
      <t>クチ</t>
    </rPh>
    <rPh sb="4" eb="5">
      <t>ハナ</t>
    </rPh>
    <phoneticPr fontId="1"/>
  </si>
  <si>
    <t>付加
健診</t>
    <rPh sb="0" eb="2">
      <t>フカ</t>
    </rPh>
    <rPh sb="3" eb="5">
      <t>ケンシン</t>
    </rPh>
    <phoneticPr fontId="1"/>
  </si>
  <si>
    <t>追加オプション</t>
    <rPh sb="0" eb="2">
      <t>ツイカ</t>
    </rPh>
    <phoneticPr fontId="1"/>
  </si>
  <si>
    <t>備考</t>
    <rPh sb="0" eb="2">
      <t>ビコウ</t>
    </rPh>
    <phoneticPr fontId="1"/>
  </si>
  <si>
    <t>受診者コード</t>
    <rPh sb="0" eb="3">
      <t>ジュシンシャ</t>
    </rPh>
    <phoneticPr fontId="1"/>
  </si>
  <si>
    <t>前回受診日</t>
    <rPh sb="0" eb="2">
      <t>ゼンカイ</t>
    </rPh>
    <rPh sb="2" eb="4">
      <t>ジュシン</t>
    </rPh>
    <rPh sb="4" eb="5">
      <t>ビ</t>
    </rPh>
    <phoneticPr fontId="1"/>
  </si>
  <si>
    <t>前回受診コース</t>
    <rPh sb="0" eb="2">
      <t>ゼンカイ</t>
    </rPh>
    <rPh sb="2" eb="4">
      <t>ジュシン</t>
    </rPh>
    <phoneticPr fontId="1"/>
  </si>
  <si>
    <t>前回オプション1</t>
    <rPh sb="0" eb="2">
      <t>ゼンカイ</t>
    </rPh>
    <phoneticPr fontId="1"/>
  </si>
  <si>
    <t>前回オプション2</t>
    <rPh sb="0" eb="2">
      <t>ゼンカイ</t>
    </rPh>
    <phoneticPr fontId="1"/>
  </si>
  <si>
    <t>前回オプション3</t>
    <rPh sb="0" eb="2">
      <t>ゼンカイ</t>
    </rPh>
    <phoneticPr fontId="1"/>
  </si>
  <si>
    <t>前回オプション4</t>
    <rPh sb="0" eb="2">
      <t>ゼンカイ</t>
    </rPh>
    <phoneticPr fontId="1"/>
  </si>
  <si>
    <t>前回オプション5</t>
    <rPh sb="0" eb="2">
      <t>ゼンカイ</t>
    </rPh>
    <phoneticPr fontId="1"/>
  </si>
  <si>
    <t>前回オプション6</t>
    <rPh sb="0" eb="2">
      <t>ゼンカイ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</si>
  <si>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</si>
  <si>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</si>
  <si>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</si>
  <si>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</si>
  <si>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事業所名:</t>
    <phoneticPr fontId="1"/>
  </si>
  <si>
    <t>ご担当者名：</t>
    <rPh sb="1" eb="4">
      <t>タントウシャ</t>
    </rPh>
    <rPh sb="4" eb="5">
      <t>メイ</t>
    </rPh>
    <phoneticPr fontId="1"/>
  </si>
  <si>
    <t>保険証記号:</t>
    <rPh sb="0" eb="3">
      <t>ホケンショウ</t>
    </rPh>
    <rPh sb="3" eb="5">
      <t>キゴウ</t>
    </rPh>
    <phoneticPr fontId="1"/>
  </si>
  <si>
    <t>事業所住所：</t>
    <rPh sb="3" eb="5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</si>
  <si>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</si>
  <si>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医療法人　尚豊会　みたき健診クリニック　　問合せ先／院内サービス課　　◆施設健診予約専用　フリーダイヤル　0120-177-667　　ＦＡＸ　059-330-7734</t>
    <rPh sb="21" eb="23">
      <t>トイアワ</t>
    </rPh>
    <rPh sb="24" eb="25">
      <t>サキ</t>
    </rPh>
    <rPh sb="26" eb="28">
      <t>インナイ</t>
    </rPh>
    <rPh sb="32" eb="33">
      <t>カ</t>
    </rPh>
    <rPh sb="36" eb="38">
      <t>シセツ</t>
    </rPh>
    <rPh sb="38" eb="40">
      <t>ケンシン</t>
    </rPh>
    <rPh sb="40" eb="42">
      <t>ヨヤク</t>
    </rPh>
    <rPh sb="42" eb="44">
      <t>センヨウ</t>
    </rPh>
    <phoneticPr fontId="1"/>
  </si>
  <si>
    <t>ＦＡＸ番号：</t>
    <rPh sb="3" eb="5">
      <t>バンゴウ</t>
    </rPh>
    <phoneticPr fontId="1"/>
  </si>
  <si>
    <t>年齢</t>
    <rPh sb="0" eb="2">
      <t>ネンレイ</t>
    </rPh>
    <phoneticPr fontId="1"/>
  </si>
  <si>
    <t>有 ・ 無</t>
    <rPh sb="0" eb="1">
      <t>アリ</t>
    </rPh>
    <rPh sb="4" eb="5">
      <t>ナシ</t>
    </rPh>
    <phoneticPr fontId="1"/>
  </si>
  <si>
    <t>申込日：</t>
    <rPh sb="0" eb="2">
      <t>モウシコミ</t>
    </rPh>
    <rPh sb="2" eb="3">
      <t>ビ</t>
    </rPh>
    <phoneticPr fontId="1"/>
  </si>
  <si>
    <t>ﾊﾞﾘｳﾑ</t>
    <phoneticPr fontId="1"/>
  </si>
  <si>
    <t>予約日</t>
    <rPh sb="0" eb="2">
      <t>ヨヤク</t>
    </rPh>
    <rPh sb="2" eb="3">
      <t>ビ</t>
    </rPh>
    <phoneticPr fontId="1"/>
  </si>
  <si>
    <t>起算年齢</t>
    <rPh sb="0" eb="2">
      <t>キサン</t>
    </rPh>
    <rPh sb="2" eb="4">
      <t>ネンレイ</t>
    </rPh>
    <phoneticPr fontId="1"/>
  </si>
  <si>
    <t>時間</t>
    <rPh sb="0" eb="2">
      <t>ジカン</t>
    </rPh>
    <phoneticPr fontId="1"/>
  </si>
  <si>
    <t>/</t>
    <phoneticPr fontId="1"/>
  </si>
  <si>
    <t>:</t>
    <phoneticPr fontId="1"/>
  </si>
  <si>
    <t>※その他オプション検査をご希望される場合は、備考欄にご記入下さい。</t>
    <rPh sb="3" eb="4">
      <t>タ</t>
    </rPh>
    <rPh sb="9" eb="11">
      <t>ケンサ</t>
    </rPh>
    <rPh sb="13" eb="15">
      <t>キボウ</t>
    </rPh>
    <rPh sb="18" eb="20">
      <t>バアイ</t>
    </rPh>
    <rPh sb="22" eb="24">
      <t>ビコウ</t>
    </rPh>
    <rPh sb="24" eb="25">
      <t>ラン</t>
    </rPh>
    <rPh sb="27" eb="29">
      <t>キニュウ</t>
    </rPh>
    <rPh sb="29" eb="30">
      <t>クダ</t>
    </rPh>
    <phoneticPr fontId="1"/>
  </si>
  <si>
    <t>【　健康診断申込書 ②　】</t>
    <rPh sb="6" eb="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</si>
</sst>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\ &quot;様&quot;"/>
    <numFmt numFmtId="177" formatCode="m&quot;月&quot;d&quot;日&quot;;@"/>
    <numFmt numFmtId="178" formatCode="h:mm;@"/>
    <numFmt numFmtId="179" formatCode="yyyy&quot;年&quot;m&quot;月&quot;d&quot;日&quot;;@"/>
    <numFmt numFmtId="180" formatCode="0_ 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 val="double"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179" fontId="5" fillId="0" borderId="45" xfId="0" applyNumberFormat="1" applyFont="1" applyBorder="1" applyAlignment="1">
      <alignment horizontal="center" vertical="center"/>
    </xf>
    <xf numFmtId="179" fontId="5" fillId="0" borderId="46" xfId="0" applyNumberFormat="1" applyFont="1" applyBorder="1" applyAlignment="1">
      <alignment horizontal="center" vertical="center"/>
    </xf>
    <xf numFmtId="179" fontId="5" fillId="0" borderId="47" xfId="0" applyNumberFormat="1" applyFont="1" applyBorder="1" applyAlignment="1">
      <alignment horizontal="center" vertical="center"/>
    </xf>
    <xf numFmtId="178" fontId="5" fillId="0" borderId="46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7" fontId="5" fillId="0" borderId="45" xfId="0" applyNumberFormat="1" applyFont="1" applyBorder="1" applyAlignment="1">
      <alignment horizontal="center" vertical="center"/>
    </xf>
    <xf numFmtId="177" fontId="5" fillId="0" borderId="46" xfId="0" applyNumberFormat="1" applyFont="1" applyBorder="1" applyAlignment="1">
      <alignment horizontal="center" vertical="center"/>
    </xf>
    <xf numFmtId="177" fontId="5" fillId="0" borderId="4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180" fontId="5" fillId="0" borderId="5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/>
    </xf>
    <xf numFmtId="176" fontId="5" fillId="0" borderId="29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center" vertical="center"/>
    </xf>
    <xf numFmtId="180" fontId="5" fillId="0" borderId="23" xfId="0" applyNumberFormat="1" applyFont="1" applyBorder="1" applyAlignment="1">
      <alignment horizontal="center" vertical="center"/>
    </xf>
    <xf numFmtId="180" fontId="5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1D88-388B-4100-A814-29E034422002}">
  <sheetPr>
    <pageSetUpPr fitToPage="1"/>
  </sheetPr>
  <dimension ref="C2:CY27"/>
  <sheetViews>
    <sheetView tabSelected="1" zoomScaleNormal="100" workbookViewId="0">
      <selection activeCell="AS3" sqref="AS3"/>
    </sheetView>
  </sheetViews>
  <sheetFormatPr defaultRowHeight="13.5" x14ac:dyDescent="0.15"/>
  <cols>
    <col min="1" max="55" width="2" style="1" customWidth="1"/>
    <col min="56" max="56" width="2" style="1" hidden="1" customWidth="1"/>
    <col min="57" max="91" width="2" style="1" customWidth="1"/>
    <col min="92" max="92" width="9" style="1"/>
    <col min="93" max="93" width="12.125" style="9" bestFit="1" customWidth="1"/>
    <col min="94" max="94" width="11" style="9" bestFit="1" customWidth="1"/>
    <col min="95" max="95" width="14.25" style="9" bestFit="1" customWidth="1"/>
    <col min="96" max="96" width="9" style="9" bestFit="1" customWidth="1"/>
    <col min="97" max="97" width="14.625" style="9" bestFit="1" customWidth="1"/>
    <col min="98" max="102" width="11.75" style="9" customWidth="1"/>
    <col min="103" max="16384" width="9" style="1"/>
  </cols>
  <sheetData>
    <row r="2" spans="3:103" ht="13.5" customHeight="1" x14ac:dyDescent="0.15">
      <c r="C2" s="87" t="s">
        <v>44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BL2" s="93" t="s">
        <v>36</v>
      </c>
      <c r="BM2" s="93"/>
      <c r="BN2" s="93"/>
      <c r="BO2" s="93"/>
      <c r="BP2" s="93"/>
      <c r="BQ2" s="93"/>
      <c r="BR2" s="93"/>
      <c r="BS2" s="93"/>
      <c r="BT2" s="93"/>
      <c r="BU2" s="73"/>
      <c r="BV2" s="73"/>
      <c r="BW2" s="73"/>
      <c r="BX2" s="73"/>
      <c r="BY2" s="73"/>
      <c r="BZ2" s="73" t="s">
        <v>23</v>
      </c>
      <c r="CA2" s="73"/>
      <c r="CB2" s="73"/>
      <c r="CC2" s="73"/>
      <c r="CD2" s="73"/>
      <c r="CE2" s="73" t="s">
        <v>24</v>
      </c>
      <c r="CF2" s="73"/>
      <c r="CG2" s="73"/>
      <c r="CH2" s="73"/>
      <c r="CI2" s="73"/>
      <c r="CJ2" s="73" t="s">
        <v>25</v>
      </c>
      <c r="CK2" s="73"/>
      <c r="CL2" s="7"/>
    </row>
    <row r="3" spans="3:103" ht="13.5" customHeight="1" x14ac:dyDescent="0.15"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BL3" s="90"/>
      <c r="BM3" s="90"/>
      <c r="BN3" s="90"/>
      <c r="BO3" s="90"/>
      <c r="BP3" s="90"/>
      <c r="BQ3" s="90"/>
      <c r="BR3" s="90"/>
      <c r="BS3" s="90"/>
      <c r="BT3" s="90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"/>
    </row>
    <row r="4" spans="3:103" x14ac:dyDescent="0.15">
      <c r="C4" s="51"/>
      <c r="D4" s="51"/>
      <c r="E4" s="51"/>
      <c r="F4" s="51"/>
      <c r="G4" s="51"/>
      <c r="H4" s="51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3:103" x14ac:dyDescent="0.15">
      <c r="C5" s="51"/>
      <c r="D5" s="51"/>
      <c r="E5" s="51"/>
      <c r="F5" s="51"/>
      <c r="G5" s="51"/>
      <c r="H5" s="51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3:103" ht="13.5" customHeight="1" x14ac:dyDescent="0.15">
      <c r="C6" s="94" t="s">
        <v>27</v>
      </c>
      <c r="D6" s="94"/>
      <c r="E6" s="94"/>
      <c r="F6" s="94"/>
      <c r="G6" s="94"/>
      <c r="H6" s="94"/>
      <c r="I6" s="94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6"/>
      <c r="AJ6" s="6"/>
      <c r="AK6" s="6"/>
      <c r="AL6" s="6"/>
      <c r="AT6" s="15"/>
      <c r="AU6" s="94" t="s">
        <v>30</v>
      </c>
      <c r="AV6" s="94"/>
      <c r="AW6" s="94"/>
      <c r="AX6" s="94"/>
      <c r="AY6" s="94"/>
      <c r="AZ6" s="94"/>
      <c r="BA6" s="76" t="s">
        <v>26</v>
      </c>
      <c r="BB6" s="76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3"/>
    </row>
    <row r="7" spans="3:103" x14ac:dyDescent="0.15">
      <c r="C7" s="92"/>
      <c r="D7" s="92"/>
      <c r="E7" s="92"/>
      <c r="F7" s="92"/>
      <c r="G7" s="92"/>
      <c r="H7" s="92"/>
      <c r="I7" s="92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6"/>
      <c r="AJ7" s="6"/>
      <c r="AK7" s="6"/>
      <c r="AL7" s="6"/>
      <c r="AT7" s="15"/>
      <c r="AU7" s="92"/>
      <c r="AV7" s="92"/>
      <c r="AW7" s="92"/>
      <c r="AX7" s="92"/>
      <c r="AY7" s="92"/>
      <c r="AZ7" s="92"/>
      <c r="BA7" s="77"/>
      <c r="BB7" s="77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3"/>
    </row>
    <row r="8" spans="3:103" ht="13.5" customHeight="1" x14ac:dyDescent="0.15">
      <c r="C8" s="91" t="s">
        <v>28</v>
      </c>
      <c r="D8" s="91"/>
      <c r="E8" s="91"/>
      <c r="F8" s="91"/>
      <c r="G8" s="91"/>
      <c r="H8" s="91"/>
      <c r="I8" s="91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3"/>
      <c r="AT8" s="6"/>
      <c r="AU8" s="91" t="s">
        <v>31</v>
      </c>
      <c r="AV8" s="91"/>
      <c r="AW8" s="91"/>
      <c r="AX8" s="91"/>
      <c r="AY8" s="91"/>
      <c r="AZ8" s="91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9" t="s">
        <v>33</v>
      </c>
      <c r="BQ8" s="89"/>
      <c r="BR8" s="89"/>
      <c r="BS8" s="89"/>
      <c r="BT8" s="89"/>
      <c r="BU8" s="89"/>
      <c r="BV8" s="89"/>
      <c r="BW8" s="89"/>
      <c r="BX8" s="89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</row>
    <row r="9" spans="3:103" x14ac:dyDescent="0.15">
      <c r="C9" s="92"/>
      <c r="D9" s="92"/>
      <c r="E9" s="92"/>
      <c r="F9" s="92"/>
      <c r="G9" s="92"/>
      <c r="H9" s="92"/>
      <c r="I9" s="92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3"/>
      <c r="AT9" s="6"/>
      <c r="AU9" s="92"/>
      <c r="AV9" s="92"/>
      <c r="AW9" s="92"/>
      <c r="AX9" s="92"/>
      <c r="AY9" s="92"/>
      <c r="AZ9" s="92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90"/>
      <c r="BQ9" s="90"/>
      <c r="BR9" s="90"/>
      <c r="BS9" s="90"/>
      <c r="BT9" s="90"/>
      <c r="BU9" s="90"/>
      <c r="BV9" s="90"/>
      <c r="BW9" s="90"/>
      <c r="BX9" s="90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</row>
    <row r="10" spans="3:103" x14ac:dyDescent="0.15">
      <c r="C10" s="39" t="s">
        <v>29</v>
      </c>
      <c r="D10" s="39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BE10" s="51" t="s">
        <v>43</v>
      </c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</row>
    <row r="11" spans="3:103" ht="14.25" thickBot="1" x14ac:dyDescent="0.2">
      <c r="C11" s="39"/>
      <c r="D11" s="39"/>
      <c r="E11" s="39"/>
      <c r="F11" s="39"/>
      <c r="G11" s="39"/>
      <c r="H11" s="39"/>
      <c r="I11" s="3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</row>
    <row r="12" spans="3:103" x14ac:dyDescent="0.15">
      <c r="C12" s="101" t="s">
        <v>0</v>
      </c>
      <c r="D12" s="78"/>
      <c r="E12" s="82" t="s">
        <v>1</v>
      </c>
      <c r="F12" s="78"/>
      <c r="G12" s="78"/>
      <c r="H12" s="78"/>
      <c r="I12" s="78"/>
      <c r="J12" s="78"/>
      <c r="K12" s="78" t="s">
        <v>2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 t="s">
        <v>3</v>
      </c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80" t="s">
        <v>4</v>
      </c>
      <c r="AH12" s="81"/>
      <c r="AI12" s="82"/>
      <c r="AJ12" s="35" t="s">
        <v>34</v>
      </c>
      <c r="AK12" s="36"/>
      <c r="AL12" s="46"/>
      <c r="AM12" s="35" t="s">
        <v>5</v>
      </c>
      <c r="AN12" s="36"/>
      <c r="AO12" s="36"/>
      <c r="AP12" s="36"/>
      <c r="AQ12" s="36"/>
      <c r="AR12" s="36"/>
      <c r="AS12" s="36"/>
      <c r="AT12" s="46"/>
      <c r="AU12" s="35" t="s">
        <v>38</v>
      </c>
      <c r="AV12" s="36"/>
      <c r="AW12" s="36"/>
      <c r="AX12" s="36"/>
      <c r="AY12" s="36"/>
      <c r="AZ12" s="35" t="s">
        <v>40</v>
      </c>
      <c r="BA12" s="36"/>
      <c r="BB12" s="36"/>
      <c r="BC12" s="36"/>
      <c r="BD12" s="13"/>
      <c r="BE12" s="35" t="s">
        <v>8</v>
      </c>
      <c r="BF12" s="36"/>
      <c r="BG12" s="36"/>
      <c r="BH12" s="36"/>
      <c r="BI12" s="36"/>
      <c r="BJ12" s="46"/>
      <c r="BK12" s="80" t="s">
        <v>9</v>
      </c>
      <c r="BL12" s="81"/>
      <c r="BM12" s="81"/>
      <c r="BN12" s="82"/>
      <c r="BO12" s="35" t="s">
        <v>37</v>
      </c>
      <c r="BP12" s="36"/>
      <c r="BQ12" s="36"/>
      <c r="BR12" s="46"/>
      <c r="BS12" s="35" t="s">
        <v>12</v>
      </c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46"/>
      <c r="CE12" s="80" t="s">
        <v>13</v>
      </c>
      <c r="CF12" s="81"/>
      <c r="CG12" s="81"/>
      <c r="CH12" s="81"/>
      <c r="CI12" s="81"/>
      <c r="CJ12" s="81"/>
      <c r="CK12" s="81"/>
      <c r="CL12" s="81"/>
      <c r="CM12" s="126"/>
    </row>
    <row r="13" spans="3:103" ht="14.25" thickBot="1" x14ac:dyDescent="0.2">
      <c r="C13" s="102"/>
      <c r="D13" s="79"/>
      <c r="E13" s="85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3"/>
      <c r="AH13" s="84"/>
      <c r="AI13" s="85"/>
      <c r="AJ13" s="37"/>
      <c r="AK13" s="38"/>
      <c r="AL13" s="47"/>
      <c r="AM13" s="37"/>
      <c r="AN13" s="38"/>
      <c r="AO13" s="38"/>
      <c r="AP13" s="38"/>
      <c r="AQ13" s="38"/>
      <c r="AR13" s="38"/>
      <c r="AS13" s="38"/>
      <c r="AT13" s="47"/>
      <c r="AU13" s="37"/>
      <c r="AV13" s="38"/>
      <c r="AW13" s="38"/>
      <c r="AX13" s="38"/>
      <c r="AY13" s="38"/>
      <c r="AZ13" s="37"/>
      <c r="BA13" s="38"/>
      <c r="BB13" s="38"/>
      <c r="BC13" s="38"/>
      <c r="BD13" s="14"/>
      <c r="BE13" s="37"/>
      <c r="BF13" s="38"/>
      <c r="BG13" s="38"/>
      <c r="BH13" s="38"/>
      <c r="BI13" s="38"/>
      <c r="BJ13" s="47"/>
      <c r="BK13" s="83"/>
      <c r="BL13" s="84"/>
      <c r="BM13" s="84"/>
      <c r="BN13" s="85"/>
      <c r="BO13" s="37"/>
      <c r="BP13" s="38"/>
      <c r="BQ13" s="38"/>
      <c r="BR13" s="47"/>
      <c r="BS13" s="37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47"/>
      <c r="CE13" s="83"/>
      <c r="CF13" s="84"/>
      <c r="CG13" s="84"/>
      <c r="CH13" s="84"/>
      <c r="CI13" s="84"/>
      <c r="CJ13" s="84"/>
      <c r="CK13" s="84"/>
      <c r="CL13" s="84"/>
      <c r="CM13" s="127"/>
      <c r="CO13" s="10" t="s">
        <v>14</v>
      </c>
      <c r="CP13" s="10" t="s">
        <v>15</v>
      </c>
      <c r="CQ13" s="10" t="s">
        <v>16</v>
      </c>
      <c r="CR13" s="10" t="s">
        <v>39</v>
      </c>
      <c r="CS13" s="10" t="s">
        <v>17</v>
      </c>
      <c r="CT13" s="10" t="s">
        <v>18</v>
      </c>
      <c r="CU13" s="10" t="s">
        <v>19</v>
      </c>
      <c r="CV13" s="10" t="s">
        <v>20</v>
      </c>
      <c r="CW13" s="10" t="s">
        <v>21</v>
      </c>
      <c r="CX13" s="10" t="s">
        <v>22</v>
      </c>
      <c r="CY13" s="2"/>
    </row>
    <row r="14" spans="3:103" ht="39.950000000000003" customHeight="1" thickTop="1" x14ac:dyDescent="0.15">
      <c r="C14" s="103">
        <v>1</v>
      </c>
      <c r="D14" s="104"/>
      <c r="E14" s="70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8"/>
      <c r="AH14" s="69"/>
      <c r="AI14" s="70"/>
      <c r="AJ14" s="59" t="str">
        <f>IF($CR14="","",$CR14+1)</f>
        <v/>
      </c>
      <c r="AK14" s="60"/>
      <c r="AL14" s="61"/>
      <c r="AM14" s="31"/>
      <c r="AN14" s="32"/>
      <c r="AO14" s="32"/>
      <c r="AP14" s="32"/>
      <c r="AQ14" s="32"/>
      <c r="AR14" s="32"/>
      <c r="AS14" s="32"/>
      <c r="AT14" s="33"/>
      <c r="AU14" s="48" t="s">
        <v>41</v>
      </c>
      <c r="AV14" s="49"/>
      <c r="AW14" s="49"/>
      <c r="AX14" s="49"/>
      <c r="AY14" s="50"/>
      <c r="AZ14" s="34" t="s">
        <v>42</v>
      </c>
      <c r="BA14" s="34"/>
      <c r="BB14" s="34"/>
      <c r="BC14" s="34"/>
      <c r="BD14" s="12"/>
      <c r="BE14" s="42" t="s">
        <v>7</v>
      </c>
      <c r="BF14" s="43"/>
      <c r="BG14" s="44"/>
      <c r="BH14" s="45" t="s">
        <v>6</v>
      </c>
      <c r="BI14" s="43"/>
      <c r="BJ14" s="43"/>
      <c r="BK14" s="44" t="s">
        <v>10</v>
      </c>
      <c r="BL14" s="62"/>
      <c r="BM14" s="62"/>
      <c r="BN14" s="63"/>
      <c r="BO14" s="44" t="s">
        <v>35</v>
      </c>
      <c r="BP14" s="62"/>
      <c r="BQ14" s="62"/>
      <c r="BR14" s="63"/>
      <c r="BS14" s="42" t="s">
        <v>11</v>
      </c>
      <c r="BT14" s="43"/>
      <c r="BU14" s="44"/>
      <c r="BV14" s="16" t="str">
        <f>IF(・健歴_受診日.性別名称_1="女","子宮がん","")</f>
        <v/>
      </c>
      <c r="BW14" s="17"/>
      <c r="BX14" s="17"/>
      <c r="BY14" s="16" t="str">
        <f>IF(・健歴_受診日.性別名称_1="女","ﾏﾝﾓｸﾞﾗﾌｨ","")</f>
        <v/>
      </c>
      <c r="BZ14" s="17"/>
      <c r="CA14" s="18"/>
      <c r="CB14" s="45" t="str">
        <f>IF(・健歴_受診日.性別名称_1="女","乳腺超音波","")</f>
        <v/>
      </c>
      <c r="CC14" s="43"/>
      <c r="CD14" s="43"/>
      <c r="CE14" s="128"/>
      <c r="CF14" s="74"/>
      <c r="CG14" s="74"/>
      <c r="CH14" s="74"/>
      <c r="CI14" s="74"/>
      <c r="CJ14" s="74"/>
      <c r="CK14" s="74"/>
      <c r="CL14" s="74"/>
      <c r="CM14" s="129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8"/>
    </row>
    <row r="15" spans="3:103" ht="39.950000000000003" customHeight="1" x14ac:dyDescent="0.15">
      <c r="C15" s="54">
        <v>2</v>
      </c>
      <c r="D15" s="55"/>
      <c r="E15" s="66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71"/>
      <c r="AH15" s="72"/>
      <c r="AI15" s="66"/>
      <c r="AJ15" s="59" t="str">
        <f t="shared" ref="AJ15:AJ25" si="0">IF($CR15="","",$CR15+1)</f>
        <v/>
      </c>
      <c r="AK15" s="60"/>
      <c r="AL15" s="61"/>
      <c r="AM15" s="19"/>
      <c r="AN15" s="20"/>
      <c r="AO15" s="20"/>
      <c r="AP15" s="20"/>
      <c r="AQ15" s="20"/>
      <c r="AR15" s="20"/>
      <c r="AS15" s="20"/>
      <c r="AT15" s="21"/>
      <c r="AU15" s="25" t="s">
        <v>41</v>
      </c>
      <c r="AV15" s="26"/>
      <c r="AW15" s="26"/>
      <c r="AX15" s="26"/>
      <c r="AY15" s="27"/>
      <c r="AZ15" s="25" t="s">
        <v>42</v>
      </c>
      <c r="BA15" s="26"/>
      <c r="BB15" s="26"/>
      <c r="BC15" s="26"/>
      <c r="BD15" s="4"/>
      <c r="BE15" s="56" t="s">
        <v>7</v>
      </c>
      <c r="BF15" s="57"/>
      <c r="BG15" s="58"/>
      <c r="BH15" s="110" t="s">
        <v>6</v>
      </c>
      <c r="BI15" s="57"/>
      <c r="BJ15" s="57"/>
      <c r="BK15" s="58" t="s">
        <v>10</v>
      </c>
      <c r="BL15" s="64"/>
      <c r="BM15" s="64"/>
      <c r="BN15" s="65"/>
      <c r="BO15" s="58" t="s">
        <v>35</v>
      </c>
      <c r="BP15" s="64"/>
      <c r="BQ15" s="64"/>
      <c r="BR15" s="65"/>
      <c r="BS15" s="56" t="s">
        <v>11</v>
      </c>
      <c r="BT15" s="57"/>
      <c r="BU15" s="58"/>
      <c r="BV15" s="16" t="str">
        <f>IF(・健歴_受診日.性別名称_2="女","子宮がん","")</f>
        <v/>
      </c>
      <c r="BW15" s="17"/>
      <c r="BX15" s="17"/>
      <c r="BY15" s="16" t="str">
        <f>IF(・健歴_受診日.性別名称_2="女","ﾏﾝﾓｸﾞﾗﾌｨ","")</f>
        <v/>
      </c>
      <c r="BZ15" s="17"/>
      <c r="CA15" s="18"/>
      <c r="CB15" s="45" t="str">
        <f>IF(・健歴_受診日.性別名称_2="女","乳腺超音波","")</f>
        <v/>
      </c>
      <c r="CC15" s="43"/>
      <c r="CD15" s="43"/>
      <c r="CE15" s="123"/>
      <c r="CF15" s="124"/>
      <c r="CG15" s="124"/>
      <c r="CH15" s="124"/>
      <c r="CI15" s="124"/>
      <c r="CJ15" s="124"/>
      <c r="CK15" s="124"/>
      <c r="CL15" s="124"/>
      <c r="CM15" s="125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8"/>
    </row>
    <row r="16" spans="3:103" ht="39.950000000000003" customHeight="1" x14ac:dyDescent="0.15">
      <c r="C16" s="54">
        <v>3</v>
      </c>
      <c r="D16" s="55"/>
      <c r="E16" s="66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71"/>
      <c r="AH16" s="72"/>
      <c r="AI16" s="66"/>
      <c r="AJ16" s="59" t="str">
        <f t="shared" si="0"/>
        <v/>
      </c>
      <c r="AK16" s="60"/>
      <c r="AL16" s="61"/>
      <c r="AM16" s="19"/>
      <c r="AN16" s="20"/>
      <c r="AO16" s="20"/>
      <c r="AP16" s="20"/>
      <c r="AQ16" s="20"/>
      <c r="AR16" s="20"/>
      <c r="AS16" s="20"/>
      <c r="AT16" s="21"/>
      <c r="AU16" s="25" t="s">
        <v>41</v>
      </c>
      <c r="AV16" s="26"/>
      <c r="AW16" s="26"/>
      <c r="AX16" s="26"/>
      <c r="AY16" s="27"/>
      <c r="AZ16" s="25" t="s">
        <v>42</v>
      </c>
      <c r="BA16" s="26"/>
      <c r="BB16" s="26"/>
      <c r="BC16" s="26"/>
      <c r="BD16" s="4"/>
      <c r="BE16" s="56" t="s">
        <v>7</v>
      </c>
      <c r="BF16" s="57"/>
      <c r="BG16" s="58"/>
      <c r="BH16" s="110" t="s">
        <v>6</v>
      </c>
      <c r="BI16" s="57"/>
      <c r="BJ16" s="57"/>
      <c r="BK16" s="58" t="s">
        <v>10</v>
      </c>
      <c r="BL16" s="64"/>
      <c r="BM16" s="64"/>
      <c r="BN16" s="65"/>
      <c r="BO16" s="58" t="s">
        <v>35</v>
      </c>
      <c r="BP16" s="64"/>
      <c r="BQ16" s="64"/>
      <c r="BR16" s="65"/>
      <c r="BS16" s="56" t="s">
        <v>11</v>
      </c>
      <c r="BT16" s="57"/>
      <c r="BU16" s="58"/>
      <c r="BV16" s="16" t="str">
        <f>IF(・健歴_受診日.性別名称_3="女","子宮がん","")</f>
        <v/>
      </c>
      <c r="BW16" s="17"/>
      <c r="BX16" s="17"/>
      <c r="BY16" s="16" t="str">
        <f>IF(・健歴_受診日.性別名称_3="女","ﾏﾝﾓｸﾞﾗﾌｨ","")</f>
        <v/>
      </c>
      <c r="BZ16" s="17"/>
      <c r="CA16" s="18"/>
      <c r="CB16" s="45" t="str">
        <f>IF(・健歴_受診日.性別名称_3="女","乳腺超音波","")</f>
        <v/>
      </c>
      <c r="CC16" s="43"/>
      <c r="CD16" s="43"/>
      <c r="CE16" s="123"/>
      <c r="CF16" s="124"/>
      <c r="CG16" s="124"/>
      <c r="CH16" s="124"/>
      <c r="CI16" s="124"/>
      <c r="CJ16" s="124"/>
      <c r="CK16" s="124"/>
      <c r="CL16" s="124"/>
      <c r="CM16" s="125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8"/>
    </row>
    <row r="17" spans="3:103" ht="39.950000000000003" customHeight="1" x14ac:dyDescent="0.15">
      <c r="C17" s="54">
        <v>4</v>
      </c>
      <c r="D17" s="55"/>
      <c r="E17" s="6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71"/>
      <c r="AH17" s="72"/>
      <c r="AI17" s="66"/>
      <c r="AJ17" s="59" t="str">
        <f t="shared" si="0"/>
        <v/>
      </c>
      <c r="AK17" s="60"/>
      <c r="AL17" s="61"/>
      <c r="AM17" s="19"/>
      <c r="AN17" s="20"/>
      <c r="AO17" s="20"/>
      <c r="AP17" s="20"/>
      <c r="AQ17" s="20"/>
      <c r="AR17" s="20"/>
      <c r="AS17" s="20"/>
      <c r="AT17" s="21"/>
      <c r="AU17" s="25" t="s">
        <v>41</v>
      </c>
      <c r="AV17" s="26"/>
      <c r="AW17" s="26"/>
      <c r="AX17" s="26"/>
      <c r="AY17" s="27"/>
      <c r="AZ17" s="25" t="s">
        <v>42</v>
      </c>
      <c r="BA17" s="26"/>
      <c r="BB17" s="26"/>
      <c r="BC17" s="26"/>
      <c r="BD17" s="4"/>
      <c r="BE17" s="56" t="s">
        <v>7</v>
      </c>
      <c r="BF17" s="57"/>
      <c r="BG17" s="58"/>
      <c r="BH17" s="110" t="s">
        <v>6</v>
      </c>
      <c r="BI17" s="57"/>
      <c r="BJ17" s="57"/>
      <c r="BK17" s="58" t="s">
        <v>10</v>
      </c>
      <c r="BL17" s="64"/>
      <c r="BM17" s="64"/>
      <c r="BN17" s="65"/>
      <c r="BO17" s="58" t="s">
        <v>35</v>
      </c>
      <c r="BP17" s="64"/>
      <c r="BQ17" s="64"/>
      <c r="BR17" s="65"/>
      <c r="BS17" s="56" t="s">
        <v>11</v>
      </c>
      <c r="BT17" s="57"/>
      <c r="BU17" s="58"/>
      <c r="BV17" s="16" t="str">
        <f>IF(・健歴_受診日.性別名称_4="女","子宮がん","")</f>
        <v/>
      </c>
      <c r="BW17" s="17"/>
      <c r="BX17" s="17"/>
      <c r="BY17" s="16" t="str">
        <f>IF(・健歴_受診日.性別名称_4="女","ﾏﾝﾓｸﾞﾗﾌｨ","")</f>
        <v/>
      </c>
      <c r="BZ17" s="17"/>
      <c r="CA17" s="18"/>
      <c r="CB17" s="45" t="str">
        <f>IF(・健歴_受診日.性別名称_4="女","乳腺超音波","")</f>
        <v/>
      </c>
      <c r="CC17" s="43"/>
      <c r="CD17" s="43"/>
      <c r="CE17" s="123"/>
      <c r="CF17" s="124"/>
      <c r="CG17" s="124"/>
      <c r="CH17" s="124"/>
      <c r="CI17" s="124"/>
      <c r="CJ17" s="124"/>
      <c r="CK17" s="124"/>
      <c r="CL17" s="124"/>
      <c r="CM17" s="125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8"/>
    </row>
    <row r="18" spans="3:103" ht="39.950000000000003" customHeight="1" x14ac:dyDescent="0.15">
      <c r="C18" s="54">
        <v>5</v>
      </c>
      <c r="D18" s="55"/>
      <c r="E18" s="6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71"/>
      <c r="AH18" s="72"/>
      <c r="AI18" s="66"/>
      <c r="AJ18" s="59" t="str">
        <f t="shared" si="0"/>
        <v/>
      </c>
      <c r="AK18" s="60"/>
      <c r="AL18" s="61"/>
      <c r="AM18" s="19"/>
      <c r="AN18" s="20"/>
      <c r="AO18" s="20"/>
      <c r="AP18" s="20"/>
      <c r="AQ18" s="20"/>
      <c r="AR18" s="20"/>
      <c r="AS18" s="20"/>
      <c r="AT18" s="21"/>
      <c r="AU18" s="25" t="s">
        <v>41</v>
      </c>
      <c r="AV18" s="26"/>
      <c r="AW18" s="26"/>
      <c r="AX18" s="26"/>
      <c r="AY18" s="27"/>
      <c r="AZ18" s="25" t="s">
        <v>42</v>
      </c>
      <c r="BA18" s="26"/>
      <c r="BB18" s="26"/>
      <c r="BC18" s="26"/>
      <c r="BD18" s="4"/>
      <c r="BE18" s="56" t="s">
        <v>7</v>
      </c>
      <c r="BF18" s="57"/>
      <c r="BG18" s="58"/>
      <c r="BH18" s="110" t="s">
        <v>6</v>
      </c>
      <c r="BI18" s="57"/>
      <c r="BJ18" s="57"/>
      <c r="BK18" s="58" t="s">
        <v>10</v>
      </c>
      <c r="BL18" s="64"/>
      <c r="BM18" s="64"/>
      <c r="BN18" s="65"/>
      <c r="BO18" s="58" t="s">
        <v>35</v>
      </c>
      <c r="BP18" s="64"/>
      <c r="BQ18" s="64"/>
      <c r="BR18" s="65"/>
      <c r="BS18" s="56" t="s">
        <v>11</v>
      </c>
      <c r="BT18" s="57"/>
      <c r="BU18" s="58"/>
      <c r="BV18" s="16" t="str">
        <f>IF(・健歴_受診日.性別名称_5="女","子宮がん","")</f>
        <v/>
      </c>
      <c r="BW18" s="17"/>
      <c r="BX18" s="17"/>
      <c r="BY18" s="16" t="str">
        <f>IF(・健歴_受診日.性別名称_5="女","ﾏﾝﾓｸﾞﾗﾌｨ","")</f>
        <v/>
      </c>
      <c r="BZ18" s="17"/>
      <c r="CA18" s="18"/>
      <c r="CB18" s="45" t="str">
        <f>IF(・健歴_受診日.性別名称_5="女","乳腺超音波","")</f>
        <v/>
      </c>
      <c r="CC18" s="43"/>
      <c r="CD18" s="43"/>
      <c r="CE18" s="123"/>
      <c r="CF18" s="124"/>
      <c r="CG18" s="124"/>
      <c r="CH18" s="124"/>
      <c r="CI18" s="124"/>
      <c r="CJ18" s="124"/>
      <c r="CK18" s="124"/>
      <c r="CL18" s="124"/>
      <c r="CM18" s="125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8"/>
    </row>
    <row r="19" spans="3:103" ht="39.950000000000003" customHeight="1" x14ac:dyDescent="0.15">
      <c r="C19" s="54">
        <v>6</v>
      </c>
      <c r="D19" s="55"/>
      <c r="E19" s="66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71"/>
      <c r="AH19" s="72"/>
      <c r="AI19" s="66"/>
      <c r="AJ19" s="59" t="str">
        <f t="shared" si="0"/>
        <v/>
      </c>
      <c r="AK19" s="60"/>
      <c r="AL19" s="61"/>
      <c r="AM19" s="19"/>
      <c r="AN19" s="20"/>
      <c r="AO19" s="20"/>
      <c r="AP19" s="20"/>
      <c r="AQ19" s="20"/>
      <c r="AR19" s="20"/>
      <c r="AS19" s="20"/>
      <c r="AT19" s="21"/>
      <c r="AU19" s="25" t="s">
        <v>41</v>
      </c>
      <c r="AV19" s="26"/>
      <c r="AW19" s="26"/>
      <c r="AX19" s="26"/>
      <c r="AY19" s="27"/>
      <c r="AZ19" s="25" t="s">
        <v>42</v>
      </c>
      <c r="BA19" s="26"/>
      <c r="BB19" s="26"/>
      <c r="BC19" s="26"/>
      <c r="BD19" s="4"/>
      <c r="BE19" s="56" t="s">
        <v>7</v>
      </c>
      <c r="BF19" s="57"/>
      <c r="BG19" s="58"/>
      <c r="BH19" s="110" t="s">
        <v>6</v>
      </c>
      <c r="BI19" s="57"/>
      <c r="BJ19" s="57"/>
      <c r="BK19" s="58" t="s">
        <v>10</v>
      </c>
      <c r="BL19" s="64"/>
      <c r="BM19" s="64"/>
      <c r="BN19" s="65"/>
      <c r="BO19" s="58" t="s">
        <v>35</v>
      </c>
      <c r="BP19" s="64"/>
      <c r="BQ19" s="64"/>
      <c r="BR19" s="65"/>
      <c r="BS19" s="56" t="s">
        <v>11</v>
      </c>
      <c r="BT19" s="57"/>
      <c r="BU19" s="58"/>
      <c r="BV19" s="16" t="str">
        <f>IF(・健歴_受診日.性別名称_6="女","子宮がん","")</f>
        <v/>
      </c>
      <c r="BW19" s="17"/>
      <c r="BX19" s="17"/>
      <c r="BY19" s="16" t="str">
        <f>IF(・健歴_受診日.性別名称_6="女","ﾏﾝﾓｸﾞﾗﾌｨ","")</f>
        <v/>
      </c>
      <c r="BZ19" s="17"/>
      <c r="CA19" s="18"/>
      <c r="CB19" s="45" t="str">
        <f>IF(・健歴_受診日.性別名称_6="女","乳腺超音波","")</f>
        <v/>
      </c>
      <c r="CC19" s="43"/>
      <c r="CD19" s="43"/>
      <c r="CE19" s="123"/>
      <c r="CF19" s="124"/>
      <c r="CG19" s="124"/>
      <c r="CH19" s="124"/>
      <c r="CI19" s="124"/>
      <c r="CJ19" s="124"/>
      <c r="CK19" s="124"/>
      <c r="CL19" s="124"/>
      <c r="CM19" s="125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8"/>
    </row>
    <row r="20" spans="3:103" ht="39.950000000000003" customHeight="1" x14ac:dyDescent="0.15">
      <c r="C20" s="54">
        <v>7</v>
      </c>
      <c r="D20" s="55"/>
      <c r="E20" s="66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71"/>
      <c r="AH20" s="72"/>
      <c r="AI20" s="66"/>
      <c r="AJ20" s="59" t="str">
        <f t="shared" si="0"/>
        <v/>
      </c>
      <c r="AK20" s="60"/>
      <c r="AL20" s="61"/>
      <c r="AM20" s="19"/>
      <c r="AN20" s="20"/>
      <c r="AO20" s="20"/>
      <c r="AP20" s="20"/>
      <c r="AQ20" s="20"/>
      <c r="AR20" s="20"/>
      <c r="AS20" s="20"/>
      <c r="AT20" s="21"/>
      <c r="AU20" s="25" t="s">
        <v>41</v>
      </c>
      <c r="AV20" s="26"/>
      <c r="AW20" s="26"/>
      <c r="AX20" s="26"/>
      <c r="AY20" s="27"/>
      <c r="AZ20" s="25" t="s">
        <v>42</v>
      </c>
      <c r="BA20" s="26"/>
      <c r="BB20" s="26"/>
      <c r="BC20" s="26"/>
      <c r="BD20" s="4"/>
      <c r="BE20" s="56" t="s">
        <v>7</v>
      </c>
      <c r="BF20" s="57"/>
      <c r="BG20" s="58"/>
      <c r="BH20" s="110" t="s">
        <v>6</v>
      </c>
      <c r="BI20" s="57"/>
      <c r="BJ20" s="57"/>
      <c r="BK20" s="58" t="s">
        <v>10</v>
      </c>
      <c r="BL20" s="64"/>
      <c r="BM20" s="64"/>
      <c r="BN20" s="65"/>
      <c r="BO20" s="58" t="s">
        <v>35</v>
      </c>
      <c r="BP20" s="64"/>
      <c r="BQ20" s="64"/>
      <c r="BR20" s="65"/>
      <c r="BS20" s="56" t="s">
        <v>11</v>
      </c>
      <c r="BT20" s="57"/>
      <c r="BU20" s="58"/>
      <c r="BV20" s="16" t="str">
        <f>IF(・健歴_受診日.性別名称_7="女","子宮がん","")</f>
        <v/>
      </c>
      <c r="BW20" s="17"/>
      <c r="BX20" s="17"/>
      <c r="BY20" s="16" t="str">
        <f>IF(・健歴_受診日.性別名称_7="女","ﾏﾝﾓｸﾞﾗﾌｨ","")</f>
        <v/>
      </c>
      <c r="BZ20" s="17"/>
      <c r="CA20" s="18"/>
      <c r="CB20" s="45" t="str">
        <f>IF(・健歴_受診日.性別名称_7="女","乳腺超音波","")</f>
        <v/>
      </c>
      <c r="CC20" s="43"/>
      <c r="CD20" s="43"/>
      <c r="CE20" s="123"/>
      <c r="CF20" s="124"/>
      <c r="CG20" s="124"/>
      <c r="CH20" s="124"/>
      <c r="CI20" s="124"/>
      <c r="CJ20" s="124"/>
      <c r="CK20" s="124"/>
      <c r="CL20" s="124"/>
      <c r="CM20" s="125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8"/>
    </row>
    <row r="21" spans="3:103" ht="39.950000000000003" customHeight="1" x14ac:dyDescent="0.15">
      <c r="C21" s="54">
        <v>8</v>
      </c>
      <c r="D21" s="55"/>
      <c r="E21" s="66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71"/>
      <c r="AH21" s="72"/>
      <c r="AI21" s="66"/>
      <c r="AJ21" s="59" t="str">
        <f t="shared" si="0"/>
        <v/>
      </c>
      <c r="AK21" s="60"/>
      <c r="AL21" s="61"/>
      <c r="AM21" s="19"/>
      <c r="AN21" s="20"/>
      <c r="AO21" s="20"/>
      <c r="AP21" s="20"/>
      <c r="AQ21" s="20"/>
      <c r="AR21" s="20"/>
      <c r="AS21" s="20"/>
      <c r="AT21" s="21"/>
      <c r="AU21" s="25" t="s">
        <v>41</v>
      </c>
      <c r="AV21" s="26"/>
      <c r="AW21" s="26"/>
      <c r="AX21" s="26"/>
      <c r="AY21" s="27"/>
      <c r="AZ21" s="25" t="s">
        <v>42</v>
      </c>
      <c r="BA21" s="26"/>
      <c r="BB21" s="26"/>
      <c r="BC21" s="26"/>
      <c r="BD21" s="4"/>
      <c r="BE21" s="56" t="s">
        <v>7</v>
      </c>
      <c r="BF21" s="57"/>
      <c r="BG21" s="58"/>
      <c r="BH21" s="110" t="s">
        <v>6</v>
      </c>
      <c r="BI21" s="57"/>
      <c r="BJ21" s="57"/>
      <c r="BK21" s="58" t="s">
        <v>10</v>
      </c>
      <c r="BL21" s="64"/>
      <c r="BM21" s="64"/>
      <c r="BN21" s="65"/>
      <c r="BO21" s="58" t="s">
        <v>35</v>
      </c>
      <c r="BP21" s="64"/>
      <c r="BQ21" s="64"/>
      <c r="BR21" s="65"/>
      <c r="BS21" s="56" t="s">
        <v>11</v>
      </c>
      <c r="BT21" s="57"/>
      <c r="BU21" s="58"/>
      <c r="BV21" s="16" t="str">
        <f>IF(・健歴_受診日.性別名称_8="女","子宮がん","")</f>
        <v/>
      </c>
      <c r="BW21" s="17"/>
      <c r="BX21" s="17"/>
      <c r="BY21" s="16" t="str">
        <f>IF(・健歴_受診日.性別名称_8="女","ﾏﾝﾓｸﾞﾗﾌｨ","")</f>
        <v/>
      </c>
      <c r="BZ21" s="17"/>
      <c r="CA21" s="18"/>
      <c r="CB21" s="45" t="str">
        <f>IF(・健歴_受診日.性別名称_8="女","乳腺超音波","")</f>
        <v/>
      </c>
      <c r="CC21" s="43"/>
      <c r="CD21" s="43"/>
      <c r="CE21" s="123"/>
      <c r="CF21" s="124"/>
      <c r="CG21" s="124"/>
      <c r="CH21" s="124"/>
      <c r="CI21" s="124"/>
      <c r="CJ21" s="124"/>
      <c r="CK21" s="124"/>
      <c r="CL21" s="124"/>
      <c r="CM21" s="125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8"/>
    </row>
    <row r="22" spans="3:103" ht="39.950000000000003" customHeight="1" x14ac:dyDescent="0.15">
      <c r="C22" s="54">
        <v>9</v>
      </c>
      <c r="D22" s="55"/>
      <c r="E22" s="6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71"/>
      <c r="AH22" s="72"/>
      <c r="AI22" s="66"/>
      <c r="AJ22" s="59" t="str">
        <f t="shared" si="0"/>
        <v/>
      </c>
      <c r="AK22" s="60"/>
      <c r="AL22" s="61"/>
      <c r="AM22" s="19"/>
      <c r="AN22" s="20"/>
      <c r="AO22" s="20"/>
      <c r="AP22" s="20"/>
      <c r="AQ22" s="20"/>
      <c r="AR22" s="20"/>
      <c r="AS22" s="20"/>
      <c r="AT22" s="21"/>
      <c r="AU22" s="25" t="s">
        <v>41</v>
      </c>
      <c r="AV22" s="26"/>
      <c r="AW22" s="26"/>
      <c r="AX22" s="26"/>
      <c r="AY22" s="27"/>
      <c r="AZ22" s="25" t="s">
        <v>42</v>
      </c>
      <c r="BA22" s="26"/>
      <c r="BB22" s="26"/>
      <c r="BC22" s="26"/>
      <c r="BD22" s="4"/>
      <c r="BE22" s="56" t="s">
        <v>7</v>
      </c>
      <c r="BF22" s="57"/>
      <c r="BG22" s="58"/>
      <c r="BH22" s="110" t="s">
        <v>6</v>
      </c>
      <c r="BI22" s="57"/>
      <c r="BJ22" s="57"/>
      <c r="BK22" s="58" t="s">
        <v>10</v>
      </c>
      <c r="BL22" s="64"/>
      <c r="BM22" s="64"/>
      <c r="BN22" s="65"/>
      <c r="BO22" s="58" t="s">
        <v>35</v>
      </c>
      <c r="BP22" s="64"/>
      <c r="BQ22" s="64"/>
      <c r="BR22" s="65"/>
      <c r="BS22" s="56" t="s">
        <v>11</v>
      </c>
      <c r="BT22" s="57"/>
      <c r="BU22" s="58"/>
      <c r="BV22" s="16" t="str">
        <f>IF(・健歴_受診日.性別名称_9="女","子宮がん","")</f>
        <v/>
      </c>
      <c r="BW22" s="17"/>
      <c r="BX22" s="17"/>
      <c r="BY22" s="16" t="str">
        <f>IF(・健歴_受診日.性別名称_9="女","ﾏﾝﾓｸﾞﾗﾌｨ","")</f>
        <v/>
      </c>
      <c r="BZ22" s="17"/>
      <c r="CA22" s="18"/>
      <c r="CB22" s="45" t="str">
        <f>IF(・健歴_受診日.性別名称_9="女","乳腺超音波","")</f>
        <v/>
      </c>
      <c r="CC22" s="43"/>
      <c r="CD22" s="43"/>
      <c r="CE22" s="123"/>
      <c r="CF22" s="124"/>
      <c r="CG22" s="124"/>
      <c r="CH22" s="124"/>
      <c r="CI22" s="124"/>
      <c r="CJ22" s="124"/>
      <c r="CK22" s="124"/>
      <c r="CL22" s="124"/>
      <c r="CM22" s="125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8"/>
    </row>
    <row r="23" spans="3:103" ht="39.950000000000003" customHeight="1" x14ac:dyDescent="0.15">
      <c r="C23" s="54">
        <v>10</v>
      </c>
      <c r="D23" s="55"/>
      <c r="E23" s="66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71"/>
      <c r="AH23" s="72"/>
      <c r="AI23" s="66"/>
      <c r="AJ23" s="59" t="str">
        <f t="shared" si="0"/>
        <v/>
      </c>
      <c r="AK23" s="60"/>
      <c r="AL23" s="61"/>
      <c r="AM23" s="19"/>
      <c r="AN23" s="20"/>
      <c r="AO23" s="20"/>
      <c r="AP23" s="20"/>
      <c r="AQ23" s="20"/>
      <c r="AR23" s="20"/>
      <c r="AS23" s="20"/>
      <c r="AT23" s="21"/>
      <c r="AU23" s="25" t="s">
        <v>41</v>
      </c>
      <c r="AV23" s="26"/>
      <c r="AW23" s="26"/>
      <c r="AX23" s="26"/>
      <c r="AY23" s="27"/>
      <c r="AZ23" s="25" t="s">
        <v>42</v>
      </c>
      <c r="BA23" s="26"/>
      <c r="BB23" s="26"/>
      <c r="BC23" s="26"/>
      <c r="BD23" s="4"/>
      <c r="BE23" s="56" t="s">
        <v>7</v>
      </c>
      <c r="BF23" s="57"/>
      <c r="BG23" s="58"/>
      <c r="BH23" s="110" t="s">
        <v>6</v>
      </c>
      <c r="BI23" s="57"/>
      <c r="BJ23" s="57"/>
      <c r="BK23" s="58" t="s">
        <v>10</v>
      </c>
      <c r="BL23" s="64"/>
      <c r="BM23" s="64"/>
      <c r="BN23" s="65"/>
      <c r="BO23" s="58" t="s">
        <v>35</v>
      </c>
      <c r="BP23" s="64"/>
      <c r="BQ23" s="64"/>
      <c r="BR23" s="65"/>
      <c r="BS23" s="56" t="s">
        <v>11</v>
      </c>
      <c r="BT23" s="57"/>
      <c r="BU23" s="58"/>
      <c r="BV23" s="16" t="str">
        <f>IF(・健歴_受診日.性別名称_10="女","子宮がん","")</f>
        <v/>
      </c>
      <c r="BW23" s="17"/>
      <c r="BX23" s="17"/>
      <c r="BY23" s="16" t="str">
        <f>IF(・健歴_受診日.性別名称_10="女","ﾏﾝﾓｸﾞﾗﾌｨ","")</f>
        <v/>
      </c>
      <c r="BZ23" s="17"/>
      <c r="CA23" s="18"/>
      <c r="CB23" s="45" t="str">
        <f>IF(・健歴_受診日.性別名称_10="女","乳腺超音波","")</f>
        <v/>
      </c>
      <c r="CC23" s="43"/>
      <c r="CD23" s="43"/>
      <c r="CE23" s="123"/>
      <c r="CF23" s="124"/>
      <c r="CG23" s="124"/>
      <c r="CH23" s="124"/>
      <c r="CI23" s="124"/>
      <c r="CJ23" s="124"/>
      <c r="CK23" s="124"/>
      <c r="CL23" s="124"/>
      <c r="CM23" s="125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8"/>
    </row>
    <row r="24" spans="3:103" ht="39.950000000000003" customHeight="1" x14ac:dyDescent="0.15">
      <c r="C24" s="54">
        <v>11</v>
      </c>
      <c r="D24" s="55"/>
      <c r="E24" s="66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71"/>
      <c r="AH24" s="72"/>
      <c r="AI24" s="66"/>
      <c r="AJ24" s="59" t="str">
        <f t="shared" si="0"/>
        <v/>
      </c>
      <c r="AK24" s="60"/>
      <c r="AL24" s="61"/>
      <c r="AM24" s="19"/>
      <c r="AN24" s="20"/>
      <c r="AO24" s="20"/>
      <c r="AP24" s="20"/>
      <c r="AQ24" s="20"/>
      <c r="AR24" s="20"/>
      <c r="AS24" s="20"/>
      <c r="AT24" s="21"/>
      <c r="AU24" s="25" t="s">
        <v>41</v>
      </c>
      <c r="AV24" s="26"/>
      <c r="AW24" s="26"/>
      <c r="AX24" s="26"/>
      <c r="AY24" s="27"/>
      <c r="AZ24" s="25" t="s">
        <v>42</v>
      </c>
      <c r="BA24" s="26"/>
      <c r="BB24" s="26"/>
      <c r="BC24" s="26"/>
      <c r="BD24" s="4"/>
      <c r="BE24" s="56" t="s">
        <v>7</v>
      </c>
      <c r="BF24" s="57"/>
      <c r="BG24" s="58"/>
      <c r="BH24" s="110" t="s">
        <v>6</v>
      </c>
      <c r="BI24" s="57"/>
      <c r="BJ24" s="57"/>
      <c r="BK24" s="58" t="s">
        <v>10</v>
      </c>
      <c r="BL24" s="64"/>
      <c r="BM24" s="64"/>
      <c r="BN24" s="65"/>
      <c r="BO24" s="58" t="s">
        <v>35</v>
      </c>
      <c r="BP24" s="64"/>
      <c r="BQ24" s="64"/>
      <c r="BR24" s="65"/>
      <c r="BS24" s="56" t="s">
        <v>11</v>
      </c>
      <c r="BT24" s="57"/>
      <c r="BU24" s="58"/>
      <c r="BV24" s="16" t="str">
        <f>IF(・健歴_受診日.性別名称_11="女","子宮がん","")</f>
        <v/>
      </c>
      <c r="BW24" s="17"/>
      <c r="BX24" s="17"/>
      <c r="BY24" s="16" t="str">
        <f>IF(・健歴_受診日.性別名称_11="女","ﾏﾝﾓｸﾞﾗﾌｨ","")</f>
        <v/>
      </c>
      <c r="BZ24" s="17"/>
      <c r="CA24" s="18"/>
      <c r="CB24" s="45" t="str">
        <f>IF(・健歴_受診日.性別名称_11="女","乳腺超音波","")</f>
        <v/>
      </c>
      <c r="CC24" s="43"/>
      <c r="CD24" s="43"/>
      <c r="CE24" s="123"/>
      <c r="CF24" s="124"/>
      <c r="CG24" s="124"/>
      <c r="CH24" s="124"/>
      <c r="CI24" s="124"/>
      <c r="CJ24" s="124"/>
      <c r="CK24" s="124"/>
      <c r="CL24" s="124"/>
      <c r="CM24" s="125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8"/>
    </row>
    <row r="25" spans="3:103" ht="39.950000000000003" customHeight="1" thickBot="1" x14ac:dyDescent="0.2">
      <c r="C25" s="105">
        <v>12</v>
      </c>
      <c r="D25" s="106"/>
      <c r="E25" s="99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97"/>
      <c r="AH25" s="98"/>
      <c r="AI25" s="99"/>
      <c r="AJ25" s="107" t="str">
        <f t="shared" si="0"/>
        <v/>
      </c>
      <c r="AK25" s="108"/>
      <c r="AL25" s="109"/>
      <c r="AM25" s="22"/>
      <c r="AN25" s="23"/>
      <c r="AO25" s="23"/>
      <c r="AP25" s="23"/>
      <c r="AQ25" s="23"/>
      <c r="AR25" s="23"/>
      <c r="AS25" s="23"/>
      <c r="AT25" s="24"/>
      <c r="AU25" s="28" t="s">
        <v>41</v>
      </c>
      <c r="AV25" s="29"/>
      <c r="AW25" s="29"/>
      <c r="AX25" s="29"/>
      <c r="AY25" s="30"/>
      <c r="AZ25" s="28" t="s">
        <v>42</v>
      </c>
      <c r="BA25" s="29"/>
      <c r="BB25" s="29"/>
      <c r="BC25" s="29"/>
      <c r="BD25" s="5"/>
      <c r="BE25" s="113" t="s">
        <v>7</v>
      </c>
      <c r="BF25" s="112"/>
      <c r="BG25" s="114"/>
      <c r="BH25" s="111" t="s">
        <v>6</v>
      </c>
      <c r="BI25" s="112"/>
      <c r="BJ25" s="112"/>
      <c r="BK25" s="114" t="s">
        <v>10</v>
      </c>
      <c r="BL25" s="115"/>
      <c r="BM25" s="115"/>
      <c r="BN25" s="116"/>
      <c r="BO25" s="114" t="s">
        <v>35</v>
      </c>
      <c r="BP25" s="115"/>
      <c r="BQ25" s="115"/>
      <c r="BR25" s="116"/>
      <c r="BS25" s="113" t="s">
        <v>11</v>
      </c>
      <c r="BT25" s="112"/>
      <c r="BU25" s="114"/>
      <c r="BV25" s="117" t="str">
        <f>IF(・健歴_受診日.性別名称_12="女","子宮がん","")</f>
        <v/>
      </c>
      <c r="BW25" s="118"/>
      <c r="BX25" s="118"/>
      <c r="BY25" s="117" t="str">
        <f>IF(・健歴_受診日.性別名称_12="女","ﾏﾝﾓｸﾞﾗﾌｨ","")</f>
        <v/>
      </c>
      <c r="BZ25" s="118"/>
      <c r="CA25" s="119"/>
      <c r="CB25" s="111" t="str">
        <f>IF(・健歴_受診日.性別名称_12="女","乳腺超音波","")</f>
        <v/>
      </c>
      <c r="CC25" s="112"/>
      <c r="CD25" s="112"/>
      <c r="CE25" s="120"/>
      <c r="CF25" s="121"/>
      <c r="CG25" s="121"/>
      <c r="CH25" s="121"/>
      <c r="CI25" s="121"/>
      <c r="CJ25" s="121"/>
      <c r="CK25" s="121"/>
      <c r="CL25" s="121"/>
      <c r="CM25" s="122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8"/>
    </row>
    <row r="27" spans="3:103" x14ac:dyDescent="0.15">
      <c r="P27" s="1" t="s">
        <v>32</v>
      </c>
    </row>
  </sheetData>
  <mergeCells count="255">
    <mergeCell ref="BS20:BU20"/>
    <mergeCell ref="BS19:BU19"/>
    <mergeCell ref="BV19:BX19"/>
    <mergeCell ref="BY19:CA19"/>
    <mergeCell ref="BO20:BR20"/>
    <mergeCell ref="BO21:BR21"/>
    <mergeCell ref="BO17:BR17"/>
    <mergeCell ref="CB17:CD17"/>
    <mergeCell ref="CB18:CD18"/>
    <mergeCell ref="BV17:BX17"/>
    <mergeCell ref="BY17:CA17"/>
    <mergeCell ref="BS18:BU18"/>
    <mergeCell ref="BO18:BR18"/>
    <mergeCell ref="BO19:BR19"/>
    <mergeCell ref="BS17:BU17"/>
    <mergeCell ref="BV22:BX22"/>
    <mergeCell ref="BY22:CA22"/>
    <mergeCell ref="BY15:CA15"/>
    <mergeCell ref="CB20:CD20"/>
    <mergeCell ref="CB21:CD21"/>
    <mergeCell ref="CB22:CD22"/>
    <mergeCell ref="CB23:CD23"/>
    <mergeCell ref="CB24:CD24"/>
    <mergeCell ref="BV18:BX18"/>
    <mergeCell ref="BY18:CA18"/>
    <mergeCell ref="BO23:BR23"/>
    <mergeCell ref="BO24:BR24"/>
    <mergeCell ref="BK24:BN24"/>
    <mergeCell ref="CE25:CM25"/>
    <mergeCell ref="AU6:AZ7"/>
    <mergeCell ref="CE19:CM19"/>
    <mergeCell ref="CE20:CM20"/>
    <mergeCell ref="CE21:CM21"/>
    <mergeCell ref="CE22:CM22"/>
    <mergeCell ref="CE23:CM23"/>
    <mergeCell ref="CE24:CM24"/>
    <mergeCell ref="CB25:CD25"/>
    <mergeCell ref="CE12:CM13"/>
    <mergeCell ref="CE14:CM14"/>
    <mergeCell ref="BY8:CK9"/>
    <mergeCell ref="CE15:CM15"/>
    <mergeCell ref="CE16:CM16"/>
    <mergeCell ref="CE17:CM17"/>
    <mergeCell ref="CE18:CM18"/>
    <mergeCell ref="CB19:CD19"/>
    <mergeCell ref="BS21:BU21"/>
    <mergeCell ref="BV21:BX21"/>
    <mergeCell ref="BY21:CA21"/>
    <mergeCell ref="BS22:BU22"/>
    <mergeCell ref="BH20:BJ20"/>
    <mergeCell ref="BH21:BJ21"/>
    <mergeCell ref="BH22:BJ22"/>
    <mergeCell ref="BS15:BU15"/>
    <mergeCell ref="BV15:BX15"/>
    <mergeCell ref="BV20:BX20"/>
    <mergeCell ref="BY20:CA20"/>
    <mergeCell ref="BK25:BN25"/>
    <mergeCell ref="BV23:BX23"/>
    <mergeCell ref="BY23:CA23"/>
    <mergeCell ref="BS24:BU24"/>
    <mergeCell ref="BV24:BX24"/>
    <mergeCell ref="BY24:CA24"/>
    <mergeCell ref="BS25:BU25"/>
    <mergeCell ref="BV25:BX25"/>
    <mergeCell ref="BY25:CA25"/>
    <mergeCell ref="BS23:BU23"/>
    <mergeCell ref="BO25:BR25"/>
    <mergeCell ref="BK19:BN19"/>
    <mergeCell ref="BK20:BN20"/>
    <mergeCell ref="BK21:BN21"/>
    <mergeCell ref="BK22:BN22"/>
    <mergeCell ref="BK23:BN23"/>
    <mergeCell ref="BO22:BR22"/>
    <mergeCell ref="AJ25:AL25"/>
    <mergeCell ref="AJ24:AL24"/>
    <mergeCell ref="AJ23:AL23"/>
    <mergeCell ref="AJ19:AL19"/>
    <mergeCell ref="AJ17:AL17"/>
    <mergeCell ref="AJ22:AL22"/>
    <mergeCell ref="AJ21:AL21"/>
    <mergeCell ref="AJ20:AL20"/>
    <mergeCell ref="BH23:BJ23"/>
    <mergeCell ref="BH24:BJ24"/>
    <mergeCell ref="BH25:BJ25"/>
    <mergeCell ref="BE23:BG23"/>
    <mergeCell ref="BE24:BG24"/>
    <mergeCell ref="BE25:BG25"/>
    <mergeCell ref="AZ19:BC19"/>
    <mergeCell ref="AZ20:BC20"/>
    <mergeCell ref="AZ21:BC21"/>
    <mergeCell ref="AZ22:BC22"/>
    <mergeCell ref="AZ23:BC23"/>
    <mergeCell ref="AZ24:BC24"/>
    <mergeCell ref="AZ25:BC25"/>
    <mergeCell ref="BH17:BJ17"/>
    <mergeCell ref="BH18:BJ18"/>
    <mergeCell ref="BH19:BJ19"/>
    <mergeCell ref="AG23:AI23"/>
    <mergeCell ref="AG24:AI24"/>
    <mergeCell ref="V21:AF21"/>
    <mergeCell ref="AG22:AI22"/>
    <mergeCell ref="BE14:BG14"/>
    <mergeCell ref="BE15:BG15"/>
    <mergeCell ref="BE16:BG16"/>
    <mergeCell ref="BE17:BG17"/>
    <mergeCell ref="BE18:BG18"/>
    <mergeCell ref="BE19:BG19"/>
    <mergeCell ref="BE20:BG20"/>
    <mergeCell ref="BE21:BG21"/>
    <mergeCell ref="BE22:BG22"/>
    <mergeCell ref="E24:J24"/>
    <mergeCell ref="K24:U24"/>
    <mergeCell ref="V24:AF24"/>
    <mergeCell ref="K19:U19"/>
    <mergeCell ref="V19:AF19"/>
    <mergeCell ref="E20:J20"/>
    <mergeCell ref="K20:U20"/>
    <mergeCell ref="V20:AF20"/>
    <mergeCell ref="E21:J21"/>
    <mergeCell ref="K21:U21"/>
    <mergeCell ref="K22:U22"/>
    <mergeCell ref="V22:AF22"/>
    <mergeCell ref="E23:J23"/>
    <mergeCell ref="K23:U23"/>
    <mergeCell ref="V23:AF23"/>
    <mergeCell ref="AG25:AI25"/>
    <mergeCell ref="K25:U25"/>
    <mergeCell ref="V25:AF25"/>
    <mergeCell ref="C12:D13"/>
    <mergeCell ref="E12:J13"/>
    <mergeCell ref="E16:J16"/>
    <mergeCell ref="E19:J19"/>
    <mergeCell ref="E22:J22"/>
    <mergeCell ref="E25:J25"/>
    <mergeCell ref="C19:D19"/>
    <mergeCell ref="C20:D20"/>
    <mergeCell ref="C21:D21"/>
    <mergeCell ref="C22:D22"/>
    <mergeCell ref="C23:D23"/>
    <mergeCell ref="C24:D24"/>
    <mergeCell ref="C14:D14"/>
    <mergeCell ref="C17:D17"/>
    <mergeCell ref="C18:D18"/>
    <mergeCell ref="E14:J14"/>
    <mergeCell ref="C25:D25"/>
    <mergeCell ref="E17:J17"/>
    <mergeCell ref="AG19:AI19"/>
    <mergeCell ref="AG20:AI20"/>
    <mergeCell ref="AG21:AI21"/>
    <mergeCell ref="CE2:CF3"/>
    <mergeCell ref="CJ2:CK3"/>
    <mergeCell ref="J6:AH7"/>
    <mergeCell ref="BA6:BB7"/>
    <mergeCell ref="BC6:BH7"/>
    <mergeCell ref="BI6:CK7"/>
    <mergeCell ref="K12:U13"/>
    <mergeCell ref="V12:AF13"/>
    <mergeCell ref="BS12:CD13"/>
    <mergeCell ref="AJ12:AL13"/>
    <mergeCell ref="BO12:BR13"/>
    <mergeCell ref="BU2:BY3"/>
    <mergeCell ref="BE12:BJ13"/>
    <mergeCell ref="BK12:BN13"/>
    <mergeCell ref="CB2:CD3"/>
    <mergeCell ref="CG2:CI3"/>
    <mergeCell ref="BE10:CM11"/>
    <mergeCell ref="AG12:AI13"/>
    <mergeCell ref="BZ2:CA3"/>
    <mergeCell ref="C2:AH3"/>
    <mergeCell ref="BA8:BO9"/>
    <mergeCell ref="BP8:BX9"/>
    <mergeCell ref="AU8:AZ9"/>
    <mergeCell ref="BL2:BT3"/>
    <mergeCell ref="E18:J18"/>
    <mergeCell ref="K14:U14"/>
    <mergeCell ref="V14:AF14"/>
    <mergeCell ref="AM17:AT17"/>
    <mergeCell ref="AM18:AT18"/>
    <mergeCell ref="AZ17:BC17"/>
    <mergeCell ref="AZ18:BC18"/>
    <mergeCell ref="E15:J15"/>
    <mergeCell ref="AG14:AI14"/>
    <mergeCell ref="AG15:AI15"/>
    <mergeCell ref="AG16:AI16"/>
    <mergeCell ref="AG17:AI17"/>
    <mergeCell ref="AG18:AI18"/>
    <mergeCell ref="K17:U17"/>
    <mergeCell ref="V17:AF17"/>
    <mergeCell ref="K18:U18"/>
    <mergeCell ref="V18:AF18"/>
    <mergeCell ref="AJ18:AL18"/>
    <mergeCell ref="C4:I5"/>
    <mergeCell ref="J4:U5"/>
    <mergeCell ref="K15:U15"/>
    <mergeCell ref="V15:AF15"/>
    <mergeCell ref="K16:U16"/>
    <mergeCell ref="V16:AF16"/>
    <mergeCell ref="C15:D15"/>
    <mergeCell ref="C16:D16"/>
    <mergeCell ref="BS16:BU16"/>
    <mergeCell ref="AJ16:AL16"/>
    <mergeCell ref="AJ15:AL15"/>
    <mergeCell ref="AJ14:AL14"/>
    <mergeCell ref="BO14:BR14"/>
    <mergeCell ref="BO15:BR15"/>
    <mergeCell ref="BK14:BN14"/>
    <mergeCell ref="BK15:BN15"/>
    <mergeCell ref="BK16:BN16"/>
    <mergeCell ref="AU16:AY16"/>
    <mergeCell ref="C6:I7"/>
    <mergeCell ref="C8:I9"/>
    <mergeCell ref="J8:U9"/>
    <mergeCell ref="BH14:BJ14"/>
    <mergeCell ref="BH15:BJ15"/>
    <mergeCell ref="BH16:BJ16"/>
    <mergeCell ref="AZ12:BC13"/>
    <mergeCell ref="AZ15:BC15"/>
    <mergeCell ref="AZ16:BC16"/>
    <mergeCell ref="C10:I11"/>
    <mergeCell ref="J10:U11"/>
    <mergeCell ref="BS14:BU14"/>
    <mergeCell ref="CB15:CD15"/>
    <mergeCell ref="CB16:CD16"/>
    <mergeCell ref="AM12:AT13"/>
    <mergeCell ref="AU14:AY14"/>
    <mergeCell ref="AU12:AY13"/>
    <mergeCell ref="AU15:AY15"/>
    <mergeCell ref="BV16:BX16"/>
    <mergeCell ref="BY16:CA16"/>
    <mergeCell ref="CB14:CD14"/>
    <mergeCell ref="BO16:BR16"/>
    <mergeCell ref="BV14:BX14"/>
    <mergeCell ref="BY14:CA14"/>
    <mergeCell ref="AM19:AT19"/>
    <mergeCell ref="AM20:AT20"/>
    <mergeCell ref="AM21:AT21"/>
    <mergeCell ref="AM22:AT22"/>
    <mergeCell ref="AM23:AT23"/>
    <mergeCell ref="AM24:AT24"/>
    <mergeCell ref="AM25:AT25"/>
    <mergeCell ref="AU21:AY21"/>
    <mergeCell ref="AU22:AY22"/>
    <mergeCell ref="AU23:AY23"/>
    <mergeCell ref="AU24:AY24"/>
    <mergeCell ref="AU25:AY25"/>
    <mergeCell ref="AU19:AY19"/>
    <mergeCell ref="AU20:AY20"/>
    <mergeCell ref="AM14:AT14"/>
    <mergeCell ref="AM15:AT15"/>
    <mergeCell ref="AM16:AT16"/>
    <mergeCell ref="AZ14:BC14"/>
    <mergeCell ref="BK17:BN17"/>
    <mergeCell ref="BK18:BN18"/>
    <mergeCell ref="AU17:AY17"/>
    <mergeCell ref="AU18:AY18"/>
  </mergeCells>
  <phoneticPr fontId="1"/>
  <pageMargins left="0.19685039370078741" right="0.19685039370078741" top="0.59055118110236227" bottom="0.39370078740157483" header="0" footer="0"/>
  <pageSetup paperSize="9" scale="82" fitToHeight="0" orientation="landscape" horizontalDpi="0" verticalDpi="0" r:id="rId1"/>
  <ignoredErrors>
    <ignoredError sqref="BY15 CB15:CB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117</vt:i4>
      </vt:variant>
    </vt:vector>
  </HeadingPairs>
  <TitlesOfParts>
    <vt:vector size="118" baseType="lpstr">
      <vt:lpstr>Sheet1</vt:lpstr>
      <vt:lpstr>Sheet1!・健歴_受診日.カナ氏名_1</vt:lpstr>
      <vt:lpstr>Sheet1!・健歴_受診日.カナ氏名_10</vt:lpstr>
      <vt:lpstr>Sheet1!・健歴_受診日.カナ氏名_11</vt:lpstr>
      <vt:lpstr>Sheet1!・健歴_受診日.カナ氏名_12</vt:lpstr>
      <vt:lpstr>Sheet1!・健歴_受診日.カナ氏名_2</vt:lpstr>
      <vt:lpstr>Sheet1!・健歴_受診日.カナ氏名_3</vt:lpstr>
      <vt:lpstr>Sheet1!・健歴_受診日.カナ氏名_4</vt:lpstr>
      <vt:lpstr>Sheet1!・健歴_受診日.カナ氏名_5</vt:lpstr>
      <vt:lpstr>Sheet1!・健歴_受診日.カナ氏名_6</vt:lpstr>
      <vt:lpstr>Sheet1!・健歴_受診日.カナ氏名_7</vt:lpstr>
      <vt:lpstr>Sheet1!・健歴_受診日.カナ氏名_8</vt:lpstr>
      <vt:lpstr>Sheet1!・健歴_受診日.カナ氏名_9</vt:lpstr>
      <vt:lpstr>Sheet1!・健歴_受診日.コース印字名称_1</vt:lpstr>
      <vt:lpstr>Sheet1!・健歴_受診日.コース印字名称_10</vt:lpstr>
      <vt:lpstr>Sheet1!・健歴_受診日.コース印字名称_11</vt:lpstr>
      <vt:lpstr>Sheet1!・健歴_受診日.コース印字名称_12</vt:lpstr>
      <vt:lpstr>Sheet1!・健歴_受診日.コース印字名称_2</vt:lpstr>
      <vt:lpstr>Sheet1!・健歴_受診日.コース印字名称_3</vt:lpstr>
      <vt:lpstr>Sheet1!・健歴_受診日.コース印字名称_4</vt:lpstr>
      <vt:lpstr>Sheet1!・健歴_受診日.コース印字名称_5</vt:lpstr>
      <vt:lpstr>Sheet1!・健歴_受診日.コース印字名称_6</vt:lpstr>
      <vt:lpstr>Sheet1!・健歴_受診日.コース印字名称_7</vt:lpstr>
      <vt:lpstr>Sheet1!・健歴_受診日.コース印字名称_8</vt:lpstr>
      <vt:lpstr>Sheet1!・健歴_受診日.コース印字名称_9</vt:lpstr>
      <vt:lpstr>Sheet1!・健歴_受診日.起算年齢_1</vt:lpstr>
      <vt:lpstr>Sheet1!・健歴_受診日.起算年齢_10</vt:lpstr>
      <vt:lpstr>Sheet1!・健歴_受診日.起算年齢_11</vt:lpstr>
      <vt:lpstr>Sheet1!・健歴_受診日.起算年齢_12</vt:lpstr>
      <vt:lpstr>Sheet1!・健歴_受診日.起算年齢_2</vt:lpstr>
      <vt:lpstr>Sheet1!・健歴_受診日.起算年齢_3</vt:lpstr>
      <vt:lpstr>Sheet1!・健歴_受診日.起算年齢_4</vt:lpstr>
      <vt:lpstr>Sheet1!・健歴_受診日.起算年齢_5</vt:lpstr>
      <vt:lpstr>Sheet1!・健歴_受診日.起算年齢_6</vt:lpstr>
      <vt:lpstr>Sheet1!・健歴_受診日.起算年齢_7</vt:lpstr>
      <vt:lpstr>Sheet1!・健歴_受診日.起算年齢_8</vt:lpstr>
      <vt:lpstr>Sheet1!・健歴_受診日.起算年齢_9</vt:lpstr>
      <vt:lpstr>Sheet1!・健歴_受診日.氏名_1</vt:lpstr>
      <vt:lpstr>Sheet1!・健歴_受診日.氏名_10</vt:lpstr>
      <vt:lpstr>Sheet1!・健歴_受診日.氏名_11</vt:lpstr>
      <vt:lpstr>Sheet1!・健歴_受診日.氏名_12</vt:lpstr>
      <vt:lpstr>Sheet1!・健歴_受診日.氏名_2</vt:lpstr>
      <vt:lpstr>Sheet1!・健歴_受診日.氏名_3</vt:lpstr>
      <vt:lpstr>Sheet1!・健歴_受診日.氏名_4</vt:lpstr>
      <vt:lpstr>Sheet1!・健歴_受診日.氏名_5</vt:lpstr>
      <vt:lpstr>Sheet1!・健歴_受診日.氏名_6</vt:lpstr>
      <vt:lpstr>Sheet1!・健歴_受診日.氏名_7</vt:lpstr>
      <vt:lpstr>Sheet1!・健歴_受診日.氏名_8</vt:lpstr>
      <vt:lpstr>Sheet1!・健歴_受診日.氏名_9</vt:lpstr>
      <vt:lpstr>Sheet1!・健歴_受診日.受診者コード_1</vt:lpstr>
      <vt:lpstr>Sheet1!・健歴_受診日.受診者コード_10</vt:lpstr>
      <vt:lpstr>Sheet1!・健歴_受診日.受診者コード_11</vt:lpstr>
      <vt:lpstr>Sheet1!・健歴_受診日.受診者コード_12</vt:lpstr>
      <vt:lpstr>Sheet1!・健歴_受診日.受診者コード_2</vt:lpstr>
      <vt:lpstr>Sheet1!・健歴_受診日.受診者コード_3</vt:lpstr>
      <vt:lpstr>Sheet1!・健歴_受診日.受診者コード_4</vt:lpstr>
      <vt:lpstr>Sheet1!・健歴_受診日.受診者コード_5</vt:lpstr>
      <vt:lpstr>Sheet1!・健歴_受診日.受診者コード_6</vt:lpstr>
      <vt:lpstr>Sheet1!・健歴_受診日.受診者コード_7</vt:lpstr>
      <vt:lpstr>Sheet1!・健歴_受診日.受診者コード_8</vt:lpstr>
      <vt:lpstr>Sheet1!・健歴_受診日.受診者コード_9</vt:lpstr>
      <vt:lpstr>Sheet1!・健歴_受診日.受診日付_1</vt:lpstr>
      <vt:lpstr>Sheet1!・健歴_受診日.受診日付_10</vt:lpstr>
      <vt:lpstr>Sheet1!・健歴_受診日.受診日付_11</vt:lpstr>
      <vt:lpstr>Sheet1!・健歴_受診日.受診日付_12</vt:lpstr>
      <vt:lpstr>Sheet1!・健歴_受診日.受診日付_2</vt:lpstr>
      <vt:lpstr>Sheet1!・健歴_受診日.受診日付_3</vt:lpstr>
      <vt:lpstr>Sheet1!・健歴_受診日.受診日付_4</vt:lpstr>
      <vt:lpstr>Sheet1!・健歴_受診日.受診日付_5</vt:lpstr>
      <vt:lpstr>Sheet1!・健歴_受診日.受診日付_6</vt:lpstr>
      <vt:lpstr>Sheet1!・健歴_受診日.受診日付_7</vt:lpstr>
      <vt:lpstr>Sheet1!・健歴_受診日.受診日付_8</vt:lpstr>
      <vt:lpstr>Sheet1!・健歴_受診日.受診日付_9</vt:lpstr>
      <vt:lpstr>Sheet1!・健歴_受診日.申込団体ＦＡＸ番号_1</vt:lpstr>
      <vt:lpstr>Sheet1!・健歴_受診日.申込団体コード_1</vt:lpstr>
      <vt:lpstr>Sheet1!・健歴_受診日.申込団体印字名称_1</vt:lpstr>
      <vt:lpstr>Sheet1!・健歴_受診日.申込団体住所_1</vt:lpstr>
      <vt:lpstr>Sheet1!・健歴_受診日.申込団体担当者名称_1</vt:lpstr>
      <vt:lpstr>Sheet1!・健歴_受診日.申込団体電話番号１_1</vt:lpstr>
      <vt:lpstr>Sheet1!・健歴_受診日.申込団体郵便番号_1</vt:lpstr>
      <vt:lpstr>Sheet1!・健歴_受診日.性別名称_1</vt:lpstr>
      <vt:lpstr>Sheet1!・健歴_受診日.性別名称_10</vt:lpstr>
      <vt:lpstr>Sheet1!・健歴_受診日.性別名称_11</vt:lpstr>
      <vt:lpstr>Sheet1!・健歴_受診日.性別名称_12</vt:lpstr>
      <vt:lpstr>Sheet1!・健歴_受診日.性別名称_2</vt:lpstr>
      <vt:lpstr>Sheet1!・健歴_受診日.性別名称_3</vt:lpstr>
      <vt:lpstr>Sheet1!・健歴_受診日.性別名称_4</vt:lpstr>
      <vt:lpstr>Sheet1!・健歴_受診日.性別名称_5</vt:lpstr>
      <vt:lpstr>Sheet1!・健歴_受診日.性別名称_6</vt:lpstr>
      <vt:lpstr>Sheet1!・健歴_受診日.性別名称_7</vt:lpstr>
      <vt:lpstr>Sheet1!・健歴_受診日.性別名称_8</vt:lpstr>
      <vt:lpstr>Sheet1!・健歴_受診日.性別名称_9</vt:lpstr>
      <vt:lpstr>Sheet1!・健歴_受診日.生年月日_1</vt:lpstr>
      <vt:lpstr>Sheet1!・健歴_受診日.生年月日_10</vt:lpstr>
      <vt:lpstr>Sheet1!・健歴_受診日.生年月日_11</vt:lpstr>
      <vt:lpstr>Sheet1!・健歴_受診日.生年月日_12</vt:lpstr>
      <vt:lpstr>Sheet1!・健歴_受診日.生年月日_2</vt:lpstr>
      <vt:lpstr>Sheet1!・健歴_受診日.生年月日_3</vt:lpstr>
      <vt:lpstr>Sheet1!・健歴_受診日.生年月日_4</vt:lpstr>
      <vt:lpstr>Sheet1!・健歴_受診日.生年月日_5</vt:lpstr>
      <vt:lpstr>Sheet1!・健歴_受診日.生年月日_6</vt:lpstr>
      <vt:lpstr>Sheet1!・健歴_受診日.生年月日_7</vt:lpstr>
      <vt:lpstr>Sheet1!・健歴_受診日.生年月日_8</vt:lpstr>
      <vt:lpstr>Sheet1!・健歴_受診日.生年月日_9</vt:lpstr>
      <vt:lpstr>Sheet1!・健歴_受診日.保険記号_1</vt:lpstr>
      <vt:lpstr>Sheet1!・健歴_受診日.保険番号_1</vt:lpstr>
      <vt:lpstr>Sheet1!・健歴_受診日.保険番号_10</vt:lpstr>
      <vt:lpstr>Sheet1!・健歴_受診日.保険番号_11</vt:lpstr>
      <vt:lpstr>Sheet1!・健歴_受診日.保険番号_12</vt:lpstr>
      <vt:lpstr>Sheet1!・健歴_受診日.保険番号_2</vt:lpstr>
      <vt:lpstr>Sheet1!・健歴_受診日.保険番号_3</vt:lpstr>
      <vt:lpstr>Sheet1!・健歴_受診日.保険番号_4</vt:lpstr>
      <vt:lpstr>Sheet1!・健歴_受診日.保険番号_5</vt:lpstr>
      <vt:lpstr>Sheet1!・健歴_受診日.保険番号_6</vt:lpstr>
      <vt:lpstr>Sheet1!・健歴_受診日.保険番号_7</vt:lpstr>
      <vt:lpstr>Sheet1!・健歴_受診日.保険番号_8</vt:lpstr>
      <vt:lpstr>Sheet1!・健歴_受診日.保険番号_9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Kenshin</cp:lastModifiedBy>
  <cp:lastPrinted>2024-09-30T04:48:37Z</cp:lastPrinted>
  <dcterms:created xsi:type="dcterms:W3CDTF">2024-09-05T08:17:10Z</dcterms:created>
  <dcterms:modified xsi:type="dcterms:W3CDTF">2024-09-30T06:31:00Z</dcterms:modified>
</cp:coreProperties>
</file>