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shin\AppData\Local\Temp\"/>
    </mc:Choice>
  </mc:AlternateContent>
  <xr:revisionPtr revIDLastSave="0" documentId="13_ncr:1_{EC4DBF7E-D5BB-4059-8C69-C8B3B2CE4AAF}" xr6:coauthVersionLast="45" xr6:coauthVersionMax="45" xr10:uidLastSave="{00000000-0000-0000-0000-000000000000}"/>
  <bookViews>
    <workbookView xWindow="5790" yWindow="1230" windowWidth="21600" windowHeight="11385" xr2:uid="{A87716B3-24BC-474E-B937-B9C9B0DFA142}"/>
  </bookViews>
  <sheets>
    <sheet name="Sheet1 (2)" sheetId="2" r:id="rId1"/>
  </sheets>
  <definedNames>
    <definedName name="・健歴_受診日.カナ氏名_1" comment="印刷フィールド" localSheetId="0">'Sheet1 (2)'!$V$14</definedName>
    <definedName name="・健歴_受診日.カナ氏名_10" comment="印刷フィールド" localSheetId="0">'Sheet1 (2)'!$V$23</definedName>
    <definedName name="・健歴_受診日.カナ氏名_11" comment="印刷フィールド" localSheetId="0">'Sheet1 (2)'!$V$24</definedName>
    <definedName name="・健歴_受診日.カナ氏名_12" comment="印刷フィールド" localSheetId="0">'Sheet1 (2)'!$V$25</definedName>
    <definedName name="・健歴_受診日.カナ氏名_2" comment="印刷フィールド" localSheetId="0">'Sheet1 (2)'!$V$15</definedName>
    <definedName name="・健歴_受診日.カナ氏名_3" comment="印刷フィールド" localSheetId="0">'Sheet1 (2)'!$V$16</definedName>
    <definedName name="・健歴_受診日.カナ氏名_4" comment="印刷フィールド" localSheetId="0">'Sheet1 (2)'!$V$17</definedName>
    <definedName name="・健歴_受診日.カナ氏名_5" comment="印刷フィールド" localSheetId="0">'Sheet1 (2)'!$V$18</definedName>
    <definedName name="・健歴_受診日.カナ氏名_6" comment="印刷フィールド" localSheetId="0">'Sheet1 (2)'!$V$19</definedName>
    <definedName name="・健歴_受診日.カナ氏名_7" comment="印刷フィールド" localSheetId="0">'Sheet1 (2)'!$V$20</definedName>
    <definedName name="・健歴_受診日.カナ氏名_8" comment="印刷フィールド" localSheetId="0">'Sheet1 (2)'!$V$21</definedName>
    <definedName name="・健歴_受診日.カナ氏名_9" comment="印刷フィールド" localSheetId="0">'Sheet1 (2)'!$V$22</definedName>
    <definedName name="・健歴_受診日.コース印字名称_1" comment="印刷フィールド" localSheetId="0">'Sheet1 (2)'!$CZ$14</definedName>
    <definedName name="・健歴_受診日.コース印字名称_10" comment="印刷フィールド" localSheetId="0">'Sheet1 (2)'!$CZ$23</definedName>
    <definedName name="・健歴_受診日.コース印字名称_11" comment="印刷フィールド" localSheetId="0">'Sheet1 (2)'!$CZ$24</definedName>
    <definedName name="・健歴_受診日.コース印字名称_12" comment="印刷フィールド" localSheetId="0">'Sheet1 (2)'!$CZ$25</definedName>
    <definedName name="・健歴_受診日.コース印字名称_2" comment="印刷フィールド" localSheetId="0">'Sheet1 (2)'!$CZ$15</definedName>
    <definedName name="・健歴_受診日.コース印字名称_3" comment="印刷フィールド" localSheetId="0">'Sheet1 (2)'!$CZ$16</definedName>
    <definedName name="・健歴_受診日.コース印字名称_4" comment="印刷フィールド" localSheetId="0">'Sheet1 (2)'!$CZ$17</definedName>
    <definedName name="・健歴_受診日.コース印字名称_5" comment="印刷フィールド" localSheetId="0">'Sheet1 (2)'!$CZ$18</definedName>
    <definedName name="・健歴_受診日.コース印字名称_6" comment="印刷フィールド" localSheetId="0">'Sheet1 (2)'!$CZ$19</definedName>
    <definedName name="・健歴_受診日.コース印字名称_7" comment="印刷フィールド" localSheetId="0">'Sheet1 (2)'!$CZ$20</definedName>
    <definedName name="・健歴_受診日.コース印字名称_8" comment="印刷フィールド" localSheetId="0">'Sheet1 (2)'!$CZ$21</definedName>
    <definedName name="・健歴_受診日.コース印字名称_9" comment="印刷フィールド" localSheetId="0">'Sheet1 (2)'!$CZ$22</definedName>
    <definedName name="・健歴_受診日.起算年齢_1" comment="印刷フィールド" localSheetId="0">'Sheet1 (2)'!$DA$14</definedName>
    <definedName name="・健歴_受診日.起算年齢_10" comment="印刷フィールド" localSheetId="0">'Sheet1 (2)'!$DA$23</definedName>
    <definedName name="・健歴_受診日.起算年齢_11" comment="印刷フィールド" localSheetId="0">'Sheet1 (2)'!$DA$24</definedName>
    <definedName name="・健歴_受診日.起算年齢_12" comment="印刷フィールド" localSheetId="0">'Sheet1 (2)'!$DA$25</definedName>
    <definedName name="・健歴_受診日.起算年齢_2" comment="印刷フィールド" localSheetId="0">'Sheet1 (2)'!$DA$15</definedName>
    <definedName name="・健歴_受診日.起算年齢_3" comment="印刷フィールド" localSheetId="0">'Sheet1 (2)'!$DA$16</definedName>
    <definedName name="・健歴_受診日.起算年齢_4" comment="印刷フィールド" localSheetId="0">'Sheet1 (2)'!$DA$17</definedName>
    <definedName name="・健歴_受診日.起算年齢_5" comment="印刷フィールド" localSheetId="0">'Sheet1 (2)'!$DA$18</definedName>
    <definedName name="・健歴_受診日.起算年齢_6" comment="印刷フィールド" localSheetId="0">'Sheet1 (2)'!$DA$19</definedName>
    <definedName name="・健歴_受診日.起算年齢_7" comment="印刷フィールド" localSheetId="0">'Sheet1 (2)'!$DA$20</definedName>
    <definedName name="・健歴_受診日.起算年齢_8" comment="印刷フィールド" localSheetId="0">'Sheet1 (2)'!$DA$21</definedName>
    <definedName name="・健歴_受診日.起算年齢_9" comment="印刷フィールド" localSheetId="0">'Sheet1 (2)'!$DA$22</definedName>
    <definedName name="・健歴_受診日.氏名_1" comment="印刷フィールド" localSheetId="0">'Sheet1 (2)'!$K$14</definedName>
    <definedName name="・健歴_受診日.氏名_10" comment="印刷フィールド" localSheetId="0">'Sheet1 (2)'!$K$23</definedName>
    <definedName name="・健歴_受診日.氏名_11" comment="印刷フィールド" localSheetId="0">'Sheet1 (2)'!$K$24</definedName>
    <definedName name="・健歴_受診日.氏名_12" comment="印刷フィールド" localSheetId="0">'Sheet1 (2)'!$K$25</definedName>
    <definedName name="・健歴_受診日.氏名_2" comment="印刷フィールド" localSheetId="0">'Sheet1 (2)'!$K$15</definedName>
    <definedName name="・健歴_受診日.氏名_3" comment="印刷フィールド" localSheetId="0">'Sheet1 (2)'!$K$16</definedName>
    <definedName name="・健歴_受診日.氏名_4" comment="印刷フィールド" localSheetId="0">'Sheet1 (2)'!$K$17</definedName>
    <definedName name="・健歴_受診日.氏名_5" comment="印刷フィールド" localSheetId="0">'Sheet1 (2)'!$K$18</definedName>
    <definedName name="・健歴_受診日.氏名_6" comment="印刷フィールド" localSheetId="0">'Sheet1 (2)'!$K$19</definedName>
    <definedName name="・健歴_受診日.氏名_7" comment="印刷フィールド" localSheetId="0">'Sheet1 (2)'!$K$20</definedName>
    <definedName name="・健歴_受診日.氏名_8" comment="印刷フィールド" localSheetId="0">'Sheet1 (2)'!$K$21</definedName>
    <definedName name="・健歴_受診日.氏名_9" comment="印刷フィールド" localSheetId="0">'Sheet1 (2)'!$K$22</definedName>
    <definedName name="・健歴_受診日.受診者コード_1" comment="印刷フィールド" localSheetId="0">'Sheet1 (2)'!$CX$14</definedName>
    <definedName name="・健歴_受診日.受診者コード_10" comment="印刷フィールド" localSheetId="0">'Sheet1 (2)'!$CX$23</definedName>
    <definedName name="・健歴_受診日.受診者コード_11" comment="印刷フィールド" localSheetId="0">'Sheet1 (2)'!$CX$24</definedName>
    <definedName name="・健歴_受診日.受診者コード_12" comment="印刷フィールド" localSheetId="0">'Sheet1 (2)'!$CX$25</definedName>
    <definedName name="・健歴_受診日.受診者コード_2" comment="印刷フィールド" localSheetId="0">'Sheet1 (2)'!$CX$15</definedName>
    <definedName name="・健歴_受診日.受診者コード_3" comment="印刷フィールド" localSheetId="0">'Sheet1 (2)'!$CX$16</definedName>
    <definedName name="・健歴_受診日.受診者コード_4" comment="印刷フィールド" localSheetId="0">'Sheet1 (2)'!$CX$17</definedName>
    <definedName name="・健歴_受診日.受診者コード_5" comment="印刷フィールド" localSheetId="0">'Sheet1 (2)'!$CX$18</definedName>
    <definedName name="・健歴_受診日.受診者コード_6" comment="印刷フィールド" localSheetId="0">'Sheet1 (2)'!$CX$19</definedName>
    <definedName name="・健歴_受診日.受診者コード_7" comment="印刷フィールド" localSheetId="0">'Sheet1 (2)'!$CX$20</definedName>
    <definedName name="・健歴_受診日.受診者コード_8" comment="印刷フィールド" localSheetId="0">'Sheet1 (2)'!$CX$21</definedName>
    <definedName name="・健歴_受診日.受診者コード_9" comment="印刷フィールド" localSheetId="0">'Sheet1 (2)'!$CX$22</definedName>
    <definedName name="・健歴_受診日.受診日付_1" comment="印刷フィールド" localSheetId="0">'Sheet1 (2)'!$CY$14</definedName>
    <definedName name="・健歴_受診日.受診日付_10" comment="印刷フィールド" localSheetId="0">'Sheet1 (2)'!$CY$23</definedName>
    <definedName name="・健歴_受診日.受診日付_11" comment="印刷フィールド" localSheetId="0">'Sheet1 (2)'!$CY$24</definedName>
    <definedName name="・健歴_受診日.受診日付_12" comment="印刷フィールド" localSheetId="0">'Sheet1 (2)'!$CY$25</definedName>
    <definedName name="・健歴_受診日.受診日付_2" comment="印刷フィールド" localSheetId="0">'Sheet1 (2)'!$CY$15</definedName>
    <definedName name="・健歴_受診日.受診日付_3" comment="印刷フィールド" localSheetId="0">'Sheet1 (2)'!$CY$16</definedName>
    <definedName name="・健歴_受診日.受診日付_4" comment="印刷フィールド" localSheetId="0">'Sheet1 (2)'!$CY$17</definedName>
    <definedName name="・健歴_受診日.受診日付_5" comment="印刷フィールド" localSheetId="0">'Sheet1 (2)'!$CY$18</definedName>
    <definedName name="・健歴_受診日.受診日付_6" comment="印刷フィールド" localSheetId="0">'Sheet1 (2)'!$CY$19</definedName>
    <definedName name="・健歴_受診日.受診日付_7" comment="印刷フィールド" localSheetId="0">'Sheet1 (2)'!$CY$20</definedName>
    <definedName name="・健歴_受診日.受診日付_8" comment="印刷フィールド" localSheetId="0">'Sheet1 (2)'!$CY$21</definedName>
    <definedName name="・健歴_受診日.受診日付_9" comment="印刷フィールド" localSheetId="0">'Sheet1 (2)'!$CY$22</definedName>
    <definedName name="・健歴_受診日.申込団体ＦＡＸ番号_1" comment="印刷フィールド" localSheetId="0">'Sheet1 (2)'!$CH$8</definedName>
    <definedName name="・健歴_受診日.申込団体コード_1" comment="印刷フィールド" localSheetId="0">'Sheet1 (2)'!$J$4</definedName>
    <definedName name="・健歴_受診日.申込団体印字名称_1" comment="印刷フィールド" localSheetId="0">'Sheet1 (2)'!$J$6</definedName>
    <definedName name="・健歴_受診日.申込団体住所_1" comment="印刷フィールド" localSheetId="0">'Sheet1 (2)'!$BI$6</definedName>
    <definedName name="・健歴_受診日.申込団体担当者名称_1" comment="印刷フィールド" localSheetId="0">'Sheet1 (2)'!$J$8</definedName>
    <definedName name="・健歴_受診日.申込団体電話番号１_1" comment="印刷フィールド" localSheetId="0">'Sheet1 (2)'!$BA$8</definedName>
    <definedName name="・健歴_受診日.申込団体郵便番号_1" comment="印刷フィールド" localSheetId="0">'Sheet1 (2)'!$BC$6</definedName>
    <definedName name="・健歴_受診日.性別名称_1" comment="印刷フィールド" localSheetId="0">'Sheet1 (2)'!$AG$14</definedName>
    <definedName name="・健歴_受診日.性別名称_10" comment="印刷フィールド" localSheetId="0">'Sheet1 (2)'!$AG$23</definedName>
    <definedName name="・健歴_受診日.性別名称_11" comment="印刷フィールド" localSheetId="0">'Sheet1 (2)'!$AG$24</definedName>
    <definedName name="・健歴_受診日.性別名称_12" comment="印刷フィールド" localSheetId="0">'Sheet1 (2)'!$AG$25</definedName>
    <definedName name="・健歴_受診日.性別名称_2" comment="印刷フィールド" localSheetId="0">'Sheet1 (2)'!$AG$15</definedName>
    <definedName name="・健歴_受診日.性別名称_3" comment="印刷フィールド" localSheetId="0">'Sheet1 (2)'!$AG$16</definedName>
    <definedName name="・健歴_受診日.性別名称_4" comment="印刷フィールド" localSheetId="0">'Sheet1 (2)'!$AG$17</definedName>
    <definedName name="・健歴_受診日.性別名称_5" comment="印刷フィールド" localSheetId="0">'Sheet1 (2)'!$AG$18</definedName>
    <definedName name="・健歴_受診日.性別名称_6" comment="印刷フィールド" localSheetId="0">'Sheet1 (2)'!$AG$19</definedName>
    <definedName name="・健歴_受診日.性別名称_7" comment="印刷フィールド" localSheetId="0">'Sheet1 (2)'!$AG$20</definedName>
    <definedName name="・健歴_受診日.性別名称_8" comment="印刷フィールド" localSheetId="0">'Sheet1 (2)'!$AG$21</definedName>
    <definedName name="・健歴_受診日.性別名称_9" comment="印刷フィールド" localSheetId="0">'Sheet1 (2)'!$AG$22</definedName>
    <definedName name="・健歴_受診日.生年月日_1" comment="印刷フィールド" localSheetId="0">'Sheet1 (2)'!$AM$14</definedName>
    <definedName name="・健歴_受診日.生年月日_10" comment="印刷フィールド" localSheetId="0">'Sheet1 (2)'!$AM$23</definedName>
    <definedName name="・健歴_受診日.生年月日_11" comment="印刷フィールド" localSheetId="0">'Sheet1 (2)'!$AM$24</definedName>
    <definedName name="・健歴_受診日.生年月日_12" comment="印刷フィールド" localSheetId="0">'Sheet1 (2)'!$AM$25</definedName>
    <definedName name="・健歴_受診日.生年月日_2" comment="印刷フィールド" localSheetId="0">'Sheet1 (2)'!$AM$15</definedName>
    <definedName name="・健歴_受診日.生年月日_3" comment="印刷フィールド" localSheetId="0">'Sheet1 (2)'!$AM$16</definedName>
    <definedName name="・健歴_受診日.生年月日_4" comment="印刷フィールド" localSheetId="0">'Sheet1 (2)'!$AM$17</definedName>
    <definedName name="・健歴_受診日.生年月日_5" comment="印刷フィールド" localSheetId="0">'Sheet1 (2)'!$AM$18</definedName>
    <definedName name="・健歴_受診日.生年月日_6" comment="印刷フィールド" localSheetId="0">'Sheet1 (2)'!$AM$19</definedName>
    <definedName name="・健歴_受診日.生年月日_7" comment="印刷フィールド" localSheetId="0">'Sheet1 (2)'!$AM$20</definedName>
    <definedName name="・健歴_受診日.生年月日_8" comment="印刷フィールド" localSheetId="0">'Sheet1 (2)'!$AM$21</definedName>
    <definedName name="・健歴_受診日.生年月日_9" comment="印刷フィールド" localSheetId="0">'Sheet1 (2)'!$AM$22</definedName>
    <definedName name="・健歴_受診日.保険記号_1" comment="印刷フィールド" localSheetId="0">'Sheet1 (2)'!$J$10</definedName>
    <definedName name="・健歴_受診日.保険番号_1" comment="印刷フィールド" localSheetId="0">'Sheet1 (2)'!$E$14</definedName>
    <definedName name="・健歴_受診日.保険番号_10" comment="印刷フィールド" localSheetId="0">'Sheet1 (2)'!$E$23</definedName>
    <definedName name="・健歴_受診日.保険番号_11" comment="印刷フィールド" localSheetId="0">'Sheet1 (2)'!$E$24</definedName>
    <definedName name="・健歴_受診日.保険番号_12" comment="印刷フィールド" localSheetId="0">'Sheet1 (2)'!$E$25</definedName>
    <definedName name="・健歴_受診日.保険番号_2" comment="印刷フィールド" localSheetId="0">'Sheet1 (2)'!$E$15</definedName>
    <definedName name="・健歴_受診日.保険番号_3" comment="印刷フィールド" localSheetId="0">'Sheet1 (2)'!$E$16</definedName>
    <definedName name="・健歴_受診日.保険番号_4" comment="印刷フィールド" localSheetId="0">'Sheet1 (2)'!$E$17</definedName>
    <definedName name="・健歴_受診日.保険番号_5" comment="印刷フィールド" localSheetId="0">'Sheet1 (2)'!$E$18</definedName>
    <definedName name="・健歴_受診日.保険番号_6" comment="印刷フィールド" localSheetId="0">'Sheet1 (2)'!$E$19</definedName>
    <definedName name="・健歴_受診日.保険番号_7" comment="印刷フィールド" localSheetId="0">'Sheet1 (2)'!$E$20</definedName>
    <definedName name="・健歴_受診日.保険番号_8" comment="印刷フィールド" localSheetId="0">'Sheet1 (2)'!$E$21</definedName>
    <definedName name="・健歴_受診日.保険番号_9" comment="印刷フィールド" localSheetId="0">'Sheet1 (2)'!$E$22</definedName>
    <definedName name="_xlnm.Print_Area" localSheetId="0">'Sheet1 (2)'!$A$1:$CV$27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K25" i="2" l="1"/>
  <c r="CH25" i="2"/>
  <c r="CE25" i="2"/>
  <c r="AJ25" i="2"/>
  <c r="CK24" i="2"/>
  <c r="CH24" i="2"/>
  <c r="CE24" i="2"/>
  <c r="AJ24" i="2"/>
  <c r="CK23" i="2"/>
  <c r="CH23" i="2"/>
  <c r="CE23" i="2"/>
  <c r="AJ23" i="2"/>
  <c r="CK22" i="2"/>
  <c r="CH22" i="2"/>
  <c r="CE22" i="2"/>
  <c r="AJ22" i="2"/>
  <c r="CK21" i="2"/>
  <c r="CH21" i="2"/>
  <c r="CE21" i="2"/>
  <c r="AJ21" i="2"/>
  <c r="CK20" i="2"/>
  <c r="CH20" i="2"/>
  <c r="CE20" i="2"/>
  <c r="AJ20" i="2"/>
  <c r="CK19" i="2"/>
  <c r="CH19" i="2"/>
  <c r="CE19" i="2"/>
  <c r="AJ19" i="2"/>
  <c r="CK18" i="2"/>
  <c r="CH18" i="2"/>
  <c r="CE18" i="2"/>
  <c r="AJ18" i="2"/>
  <c r="CK17" i="2"/>
  <c r="CH17" i="2"/>
  <c r="CE17" i="2"/>
  <c r="AJ17" i="2"/>
  <c r="CK16" i="2"/>
  <c r="CH16" i="2"/>
  <c r="CE16" i="2"/>
  <c r="AJ16" i="2"/>
  <c r="CK15" i="2"/>
  <c r="CH15" i="2"/>
  <c r="CE15" i="2"/>
  <c r="AJ15" i="2"/>
  <c r="CK14" i="2"/>
  <c r="CH14" i="2"/>
  <c r="CE14" i="2"/>
  <c r="AJ14" i="2"/>
</calcChain>
</file>

<file path=xl/sharedStrings.xml><?xml version="1.0" encoding="utf-8"?>
<sst xmlns="http://schemas.openxmlformats.org/spreadsheetml/2006/main" count="158" uniqueCount="48">
  <si>
    <t>No</t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</si>
  <si>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</si>
  <si>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</si>
  <si>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</si>
  <si>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</si>
  <si>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定期
健診</t>
    <rPh sb="0" eb="2">
      <t>テイキ</t>
    </rPh>
    <rPh sb="3" eb="5">
      <t>ケンシン</t>
    </rPh>
    <phoneticPr fontId="1"/>
  </si>
  <si>
    <t>協管
一般</t>
    <rPh sb="0" eb="1">
      <t>キョウ</t>
    </rPh>
    <rPh sb="1" eb="2">
      <t>カン</t>
    </rPh>
    <rPh sb="3" eb="5">
      <t>イッパン</t>
    </rPh>
    <phoneticPr fontId="1"/>
  </si>
  <si>
    <t>コース</t>
    <phoneticPr fontId="1"/>
  </si>
  <si>
    <t>胃カメラ</t>
    <rPh sb="0" eb="1">
      <t>イ</t>
    </rPh>
    <phoneticPr fontId="1"/>
  </si>
  <si>
    <t>口 ・ 鼻</t>
    <rPh sb="0" eb="1">
      <t>クチ</t>
    </rPh>
    <rPh sb="4" eb="5">
      <t>ハナ</t>
    </rPh>
    <phoneticPr fontId="1"/>
  </si>
  <si>
    <t>追加オプション</t>
    <rPh sb="0" eb="2">
      <t>ツイカ</t>
    </rPh>
    <phoneticPr fontId="1"/>
  </si>
  <si>
    <t>備考</t>
    <rPh sb="0" eb="2">
      <t>ビコウ</t>
    </rPh>
    <phoneticPr fontId="1"/>
  </si>
  <si>
    <t>受診者コード</t>
    <rPh sb="0" eb="3">
      <t>ジュシンシャ</t>
    </rPh>
    <phoneticPr fontId="1"/>
  </si>
  <si>
    <t>前回受診日</t>
    <rPh sb="0" eb="2">
      <t>ゼンカイ</t>
    </rPh>
    <rPh sb="2" eb="4">
      <t>ジュシン</t>
    </rPh>
    <rPh sb="4" eb="5">
      <t>ビ</t>
    </rPh>
    <phoneticPr fontId="1"/>
  </si>
  <si>
    <t>前回受診コース</t>
    <rPh sb="0" eb="2">
      <t>ゼンカイ</t>
    </rPh>
    <rPh sb="2" eb="4">
      <t>ジュシン</t>
    </rPh>
    <phoneticPr fontId="1"/>
  </si>
  <si>
    <t>前回オプション1</t>
    <rPh sb="0" eb="2">
      <t>ゼンカイ</t>
    </rPh>
    <phoneticPr fontId="1"/>
  </si>
  <si>
    <t>前回オプション2</t>
    <rPh sb="0" eb="2">
      <t>ゼンカイ</t>
    </rPh>
    <phoneticPr fontId="1"/>
  </si>
  <si>
    <t>前回オプション3</t>
    <rPh sb="0" eb="2">
      <t>ゼンカイ</t>
    </rPh>
    <phoneticPr fontId="1"/>
  </si>
  <si>
    <t>前回オプション4</t>
    <rPh sb="0" eb="2">
      <t>ゼンカイ</t>
    </rPh>
    <phoneticPr fontId="1"/>
  </si>
  <si>
    <t>前回オプション5</t>
    <rPh sb="0" eb="2">
      <t>ゼンカイ</t>
    </rPh>
    <phoneticPr fontId="1"/>
  </si>
  <si>
    <t>前回オプション6</t>
    <rPh sb="0" eb="2">
      <t>ゼンカイ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</si>
  <si>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</si>
  <si>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</si>
  <si>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</si>
  <si>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〒</t>
    <phoneticPr fontId="1"/>
  </si>
  <si>
    <t>事業所名:</t>
    <phoneticPr fontId="1"/>
  </si>
  <si>
    <t>ご担当者名：</t>
    <rPh sb="1" eb="4">
      <t>タントウシャ</t>
    </rPh>
    <rPh sb="4" eb="5">
      <t>メイ</t>
    </rPh>
    <phoneticPr fontId="1"/>
  </si>
  <si>
    <t>事業所住所：</t>
    <rPh sb="3" eb="5">
      <t>ジュウショ</t>
    </rPh>
    <phoneticPr fontId="1"/>
  </si>
  <si>
    <t>電話番号：</t>
    <rPh sb="0" eb="2">
      <t>デンワ</t>
    </rPh>
    <rPh sb="2" eb="4">
      <t>バンゴウ</t>
    </rPh>
    <phoneticPr fontId="1"/>
  </si>
  <si>
    <t>ＦＡＸ番号：</t>
    <rPh sb="3" eb="5">
      <t>バンゴウ</t>
    </rPh>
    <phoneticPr fontId="1"/>
  </si>
  <si>
    <t>年齢</t>
    <rPh sb="0" eb="2">
      <t>ネンレイ</t>
    </rPh>
    <phoneticPr fontId="1"/>
  </si>
  <si>
    <t>有 ・ 無</t>
    <rPh sb="0" eb="1">
      <t>アリ</t>
    </rPh>
    <rPh sb="4" eb="5">
      <t>ナシ</t>
    </rPh>
    <phoneticPr fontId="1"/>
  </si>
  <si>
    <t>申込日：</t>
    <rPh sb="0" eb="2">
      <t>モウシコミ</t>
    </rPh>
    <rPh sb="2" eb="3">
      <t>ビ</t>
    </rPh>
    <phoneticPr fontId="1"/>
  </si>
  <si>
    <t>ﾊﾞﾘｳﾑ</t>
    <phoneticPr fontId="1"/>
  </si>
  <si>
    <t>予約日</t>
    <rPh sb="0" eb="2">
      <t>ヨヤク</t>
    </rPh>
    <rPh sb="2" eb="3">
      <t>ビ</t>
    </rPh>
    <phoneticPr fontId="1"/>
  </si>
  <si>
    <t>起算年齢</t>
    <rPh sb="0" eb="2">
      <t>キサン</t>
    </rPh>
    <rPh sb="2" eb="4">
      <t>ネンレイ</t>
    </rPh>
    <phoneticPr fontId="1"/>
  </si>
  <si>
    <t>時間</t>
    <rPh sb="0" eb="2">
      <t>ジカン</t>
    </rPh>
    <phoneticPr fontId="1"/>
  </si>
  <si>
    <t>/</t>
    <phoneticPr fontId="1"/>
  </si>
  <si>
    <t>:</t>
    <phoneticPr fontId="1"/>
  </si>
  <si>
    <t>※その他オプション検査をご希望される場合は、備考欄にご記入下さい。</t>
    <rPh sb="3" eb="4">
      <t>タ</t>
    </rPh>
    <rPh sb="9" eb="11">
      <t>ケンサ</t>
    </rPh>
    <rPh sb="13" eb="15">
      <t>キボウ</t>
    </rPh>
    <rPh sb="18" eb="20">
      <t>バアイ</t>
    </rPh>
    <rPh sb="22" eb="24">
      <t>ビコウ</t>
    </rPh>
    <rPh sb="24" eb="25">
      <t>ラン</t>
    </rPh>
    <rPh sb="27" eb="29">
      <t>キニュウ</t>
    </rPh>
    <rPh sb="29" eb="30">
      <t>クダ</t>
    </rPh>
    <phoneticPr fontId="1"/>
  </si>
  <si>
    <t>【　健康診断申込書 ②　】</t>
    <rPh sb="6" eb="9">
      <t>モウシコミショ</t>
    </rPh>
    <phoneticPr fontId="1"/>
  </si>
  <si>
    <t>人間
ドック</t>
    <rPh sb="0" eb="2">
      <t>ニンゲン</t>
    </rPh>
    <phoneticPr fontId="1"/>
  </si>
  <si>
    <t>節目
健診</t>
    <rPh sb="0" eb="2">
      <t>フシメ</t>
    </rPh>
    <rPh sb="3" eb="5">
      <t>ケンシン</t>
    </rPh>
    <phoneticPr fontId="1"/>
  </si>
  <si>
    <t>一般
若年</t>
    <rPh sb="0" eb="2">
      <t>イッパン</t>
    </rPh>
    <rPh sb="3" eb="5">
      <t>ジャクネン</t>
    </rPh>
    <phoneticPr fontId="1"/>
  </si>
  <si>
    <t>事業所記号:</t>
    <rPh sb="0" eb="3">
      <t>ジギョウショ</t>
    </rPh>
    <rPh sb="3" eb="5">
      <t>キゴウ</t>
    </rPh>
    <phoneticPr fontId="1"/>
  </si>
  <si>
    <t>差額
節目</t>
    <rPh sb="0" eb="2">
      <t>サガク</t>
    </rPh>
    <rPh sb="3" eb="5">
      <t>フシメ</t>
    </rPh>
    <phoneticPr fontId="1"/>
  </si>
  <si>
    <r>
      <t xml:space="preserve">番号
</t>
    </r>
    <r>
      <rPr>
        <sz val="8"/>
        <color theme="1"/>
        <rFont val="ＭＳ Ｐ明朝"/>
        <family val="1"/>
        <charset val="128"/>
      </rPr>
      <t>（旧：保険証番号）</t>
    </r>
    <rPh sb="0" eb="2">
      <t>バンゴウ</t>
    </rPh>
    <rPh sb="4" eb="5">
      <t>キュウ</t>
    </rPh>
    <rPh sb="6" eb="11">
      <t>ホケンショウバンゴウ</t>
    </rPh>
    <phoneticPr fontId="1"/>
  </si>
  <si>
    <t>医療法人　尚豊会　みたき健診クリニック　　　　　　　問合せ先：施設健診予約専用　フリーダイヤル　0120-177-667　　ＦＡＸ　059-330-7734</t>
    <rPh sb="26" eb="28">
      <t>トイアワ</t>
    </rPh>
    <rPh sb="29" eb="30">
      <t>サキ</t>
    </rPh>
    <rPh sb="31" eb="33">
      <t>シセツ</t>
    </rPh>
    <rPh sb="33" eb="35">
      <t>ケンシン</t>
    </rPh>
    <rPh sb="35" eb="37">
      <t>ヨヤク</t>
    </rPh>
    <rPh sb="37" eb="39">
      <t>センヨウ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</si>
</sst>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\ &quot;様&quot;"/>
    <numFmt numFmtId="177" formatCode="m&quot;月&quot;d&quot;日&quot;;@"/>
    <numFmt numFmtId="178" formatCode="h:mm;@"/>
    <numFmt numFmtId="179" formatCode="yyyy&quot;年&quot;m&quot;月&quot;d&quot;日&quot;;@"/>
    <numFmt numFmtId="180" formatCode="0_ 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u val="double"/>
      <sz val="2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80" fontId="8" fillId="0" borderId="6" xfId="0" applyNumberFormat="1" applyFont="1" applyBorder="1" applyAlignment="1">
      <alignment horizontal="center" vertical="center"/>
    </xf>
    <xf numFmtId="180" fontId="8" fillId="0" borderId="5" xfId="0" applyNumberFormat="1" applyFont="1" applyBorder="1" applyAlignment="1">
      <alignment horizontal="center" vertical="center"/>
    </xf>
    <xf numFmtId="180" fontId="8" fillId="0" borderId="7" xfId="0" applyNumberFormat="1" applyFont="1" applyBorder="1" applyAlignment="1">
      <alignment horizontal="center" vertical="center"/>
    </xf>
    <xf numFmtId="179" fontId="8" fillId="0" borderId="2" xfId="0" applyNumberFormat="1" applyFont="1" applyBorder="1" applyAlignment="1">
      <alignment horizontal="center" vertical="center"/>
    </xf>
    <xf numFmtId="179" fontId="8" fillId="0" borderId="4" xfId="0" applyNumberFormat="1" applyFont="1" applyBorder="1" applyAlignment="1">
      <alignment horizontal="center" vertical="center"/>
    </xf>
    <xf numFmtId="179" fontId="8" fillId="0" borderId="3" xfId="0" applyNumberFormat="1" applyFont="1" applyBorder="1" applyAlignment="1">
      <alignment horizontal="center" vertical="center"/>
    </xf>
    <xf numFmtId="180" fontId="8" fillId="0" borderId="22" xfId="0" applyNumberFormat="1" applyFont="1" applyBorder="1" applyAlignment="1">
      <alignment horizontal="center" vertical="center"/>
    </xf>
    <xf numFmtId="180" fontId="8" fillId="0" borderId="23" xfId="0" applyNumberFormat="1" applyFont="1" applyBorder="1" applyAlignment="1">
      <alignment horizontal="center" vertical="center"/>
    </xf>
    <xf numFmtId="180" fontId="8" fillId="0" borderId="24" xfId="0" applyNumberFormat="1" applyFont="1" applyBorder="1" applyAlignment="1">
      <alignment horizontal="center" vertical="center"/>
    </xf>
    <xf numFmtId="179" fontId="8" fillId="0" borderId="22" xfId="0" applyNumberFormat="1" applyFont="1" applyBorder="1" applyAlignment="1">
      <alignment horizontal="center" vertical="center"/>
    </xf>
    <xf numFmtId="179" fontId="8" fillId="0" borderId="23" xfId="0" applyNumberFormat="1" applyFont="1" applyBorder="1" applyAlignment="1">
      <alignment horizontal="center" vertical="center"/>
    </xf>
    <xf numFmtId="179" fontId="8" fillId="0" borderId="24" xfId="0" applyNumberFormat="1" applyFont="1" applyBorder="1" applyAlignment="1">
      <alignment horizontal="center" vertical="center"/>
    </xf>
    <xf numFmtId="14" fontId="5" fillId="0" borderId="22" xfId="0" applyNumberFormat="1" applyFont="1" applyBorder="1" applyAlignment="1">
      <alignment horizontal="center" vertical="center"/>
    </xf>
    <xf numFmtId="14" fontId="5" fillId="0" borderId="23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shrinkToFit="1"/>
    </xf>
    <xf numFmtId="179" fontId="8" fillId="0" borderId="45" xfId="0" applyNumberFormat="1" applyFont="1" applyBorder="1" applyAlignment="1">
      <alignment horizontal="center" vertical="center"/>
    </xf>
    <xf numFmtId="179" fontId="8" fillId="0" borderId="46" xfId="0" applyNumberFormat="1" applyFont="1" applyBorder="1" applyAlignment="1">
      <alignment horizontal="center" vertical="center"/>
    </xf>
    <xf numFmtId="179" fontId="8" fillId="0" borderId="47" xfId="0" applyNumberFormat="1" applyFont="1" applyBorder="1" applyAlignment="1">
      <alignment horizontal="center" vertical="center"/>
    </xf>
    <xf numFmtId="177" fontId="5" fillId="0" borderId="45" xfId="0" applyNumberFormat="1" applyFont="1" applyBorder="1" applyAlignment="1">
      <alignment horizontal="center" vertical="center"/>
    </xf>
    <xf numFmtId="177" fontId="5" fillId="0" borderId="46" xfId="0" applyNumberFormat="1" applyFont="1" applyBorder="1" applyAlignment="1">
      <alignment horizontal="center" vertical="center"/>
    </xf>
    <xf numFmtId="177" fontId="5" fillId="0" borderId="47" xfId="0" applyNumberFormat="1" applyFont="1" applyBorder="1" applyAlignment="1">
      <alignment horizontal="center" vertical="center"/>
    </xf>
    <xf numFmtId="178" fontId="5" fillId="0" borderId="46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9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176" fontId="8" fillId="0" borderId="29" xfId="0" applyNumberFormat="1" applyFont="1" applyBorder="1" applyAlignment="1">
      <alignment horizontal="left" vertical="center"/>
    </xf>
    <xf numFmtId="176" fontId="8" fillId="0" borderId="5" xfId="0" applyNumberFormat="1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" fillId="0" borderId="29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/>
    </xf>
    <xf numFmtId="0" fontId="9" fillId="0" borderId="0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D178-E22E-450A-B073-BB034C86E79F}">
  <sheetPr>
    <pageSetUpPr fitToPage="1"/>
  </sheetPr>
  <dimension ref="C2:DH27"/>
  <sheetViews>
    <sheetView tabSelected="1" zoomScaleNormal="100" workbookViewId="0">
      <selection activeCell="J6" sqref="J6:AH7"/>
    </sheetView>
  </sheetViews>
  <sheetFormatPr defaultRowHeight="13.5" x14ac:dyDescent="0.15"/>
  <cols>
    <col min="1" max="55" width="2" style="1" customWidth="1"/>
    <col min="56" max="56" width="2" style="1" hidden="1" customWidth="1"/>
    <col min="57" max="100" width="2" style="1" customWidth="1"/>
    <col min="101" max="101" width="9" style="1"/>
    <col min="102" max="102" width="12.125" style="7" bestFit="1" customWidth="1"/>
    <col min="103" max="103" width="11" style="7" bestFit="1" customWidth="1"/>
    <col min="104" max="104" width="14.25" style="7" bestFit="1" customWidth="1"/>
    <col min="105" max="105" width="9" style="7" bestFit="1" customWidth="1"/>
    <col min="106" max="106" width="14.625" style="7" bestFit="1" customWidth="1"/>
    <col min="107" max="111" width="11.75" style="7" customWidth="1"/>
    <col min="112" max="16384" width="9" style="1"/>
  </cols>
  <sheetData>
    <row r="2" spans="3:112" ht="13.5" customHeight="1" x14ac:dyDescent="0.15">
      <c r="C2" s="136" t="s">
        <v>40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BU2" s="137" t="s">
        <v>32</v>
      </c>
      <c r="BV2" s="137"/>
      <c r="BW2" s="137"/>
      <c r="BX2" s="137"/>
      <c r="BY2" s="137"/>
      <c r="BZ2" s="137"/>
      <c r="CA2" s="137"/>
      <c r="CB2" s="137"/>
      <c r="CC2" s="137"/>
      <c r="CD2" s="129"/>
      <c r="CE2" s="129"/>
      <c r="CF2" s="129"/>
      <c r="CG2" s="129"/>
      <c r="CH2" s="129"/>
      <c r="CI2" s="129" t="s">
        <v>21</v>
      </c>
      <c r="CJ2" s="129"/>
      <c r="CK2" s="129"/>
      <c r="CL2" s="129"/>
      <c r="CM2" s="129"/>
      <c r="CN2" s="129" t="s">
        <v>22</v>
      </c>
      <c r="CO2" s="129"/>
      <c r="CP2" s="129"/>
      <c r="CQ2" s="129"/>
      <c r="CR2" s="129"/>
      <c r="CS2" s="129" t="s">
        <v>23</v>
      </c>
      <c r="CT2" s="129"/>
      <c r="CU2" s="15"/>
    </row>
    <row r="3" spans="3:112" ht="13.5" customHeight="1" x14ac:dyDescent="0.15"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BU3" s="128"/>
      <c r="BV3" s="128"/>
      <c r="BW3" s="128"/>
      <c r="BX3" s="128"/>
      <c r="BY3" s="128"/>
      <c r="BZ3" s="128"/>
      <c r="CA3" s="128"/>
      <c r="CB3" s="128"/>
      <c r="CC3" s="128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15"/>
    </row>
    <row r="4" spans="3:112" x14ac:dyDescent="0.15">
      <c r="C4" s="100"/>
      <c r="D4" s="100"/>
      <c r="E4" s="100"/>
      <c r="F4" s="100"/>
      <c r="G4" s="100"/>
      <c r="H4" s="100"/>
      <c r="I4" s="10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</row>
    <row r="5" spans="3:112" x14ac:dyDescent="0.15">
      <c r="C5" s="100"/>
      <c r="D5" s="100"/>
      <c r="E5" s="100"/>
      <c r="F5" s="100"/>
      <c r="G5" s="100"/>
      <c r="H5" s="100"/>
      <c r="I5" s="10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</row>
    <row r="6" spans="3:112" ht="13.5" customHeight="1" x14ac:dyDescent="0.15">
      <c r="C6" s="131" t="s">
        <v>25</v>
      </c>
      <c r="D6" s="131"/>
      <c r="E6" s="131"/>
      <c r="F6" s="131"/>
      <c r="G6" s="131"/>
      <c r="H6" s="131"/>
      <c r="I6" s="131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5"/>
      <c r="AJ6" s="5"/>
      <c r="AK6" s="5"/>
      <c r="AL6" s="5"/>
      <c r="AT6" s="13"/>
      <c r="AU6" s="131" t="s">
        <v>27</v>
      </c>
      <c r="AV6" s="131"/>
      <c r="AW6" s="131"/>
      <c r="AX6" s="131"/>
      <c r="AY6" s="131"/>
      <c r="AZ6" s="131"/>
      <c r="BA6" s="134" t="s">
        <v>24</v>
      </c>
      <c r="BB6" s="134"/>
      <c r="BC6" s="99"/>
      <c r="BD6" s="99"/>
      <c r="BE6" s="99"/>
      <c r="BF6" s="99"/>
      <c r="BG6" s="99"/>
      <c r="BH6" s="99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2"/>
    </row>
    <row r="7" spans="3:112" x14ac:dyDescent="0.15">
      <c r="C7" s="122"/>
      <c r="D7" s="122"/>
      <c r="E7" s="122"/>
      <c r="F7" s="122"/>
      <c r="G7" s="122"/>
      <c r="H7" s="122"/>
      <c r="I7" s="122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5"/>
      <c r="AJ7" s="5"/>
      <c r="AK7" s="5"/>
      <c r="AL7" s="5"/>
      <c r="AT7" s="13"/>
      <c r="AU7" s="122"/>
      <c r="AV7" s="122"/>
      <c r="AW7" s="122"/>
      <c r="AX7" s="122"/>
      <c r="AY7" s="122"/>
      <c r="AZ7" s="122"/>
      <c r="BA7" s="135"/>
      <c r="BB7" s="135"/>
      <c r="BC7" s="126"/>
      <c r="BD7" s="126"/>
      <c r="BE7" s="126"/>
      <c r="BF7" s="126"/>
      <c r="BG7" s="126"/>
      <c r="BH7" s="126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2"/>
    </row>
    <row r="8" spans="3:112" ht="13.5" customHeight="1" x14ac:dyDescent="0.15">
      <c r="C8" s="121" t="s">
        <v>26</v>
      </c>
      <c r="D8" s="121"/>
      <c r="E8" s="121"/>
      <c r="F8" s="121"/>
      <c r="G8" s="121"/>
      <c r="H8" s="121"/>
      <c r="I8" s="121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2"/>
      <c r="AT8" s="5"/>
      <c r="AU8" s="121" t="s">
        <v>28</v>
      </c>
      <c r="AV8" s="121"/>
      <c r="AW8" s="121"/>
      <c r="AX8" s="121"/>
      <c r="AY8" s="121"/>
      <c r="AZ8" s="121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7" t="s">
        <v>29</v>
      </c>
      <c r="BZ8" s="127"/>
      <c r="CA8" s="127"/>
      <c r="CB8" s="127"/>
      <c r="CC8" s="127"/>
      <c r="CD8" s="127"/>
      <c r="CE8" s="127"/>
      <c r="CF8" s="127"/>
      <c r="CG8" s="127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</row>
    <row r="9" spans="3:112" x14ac:dyDescent="0.15">
      <c r="C9" s="122"/>
      <c r="D9" s="122"/>
      <c r="E9" s="122"/>
      <c r="F9" s="122"/>
      <c r="G9" s="122"/>
      <c r="H9" s="122"/>
      <c r="I9" s="122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2"/>
      <c r="AT9" s="5"/>
      <c r="AU9" s="122"/>
      <c r="AV9" s="122"/>
      <c r="AW9" s="122"/>
      <c r="AX9" s="122"/>
      <c r="AY9" s="122"/>
      <c r="AZ9" s="122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8"/>
      <c r="BZ9" s="128"/>
      <c r="CA9" s="128"/>
      <c r="CB9" s="128"/>
      <c r="CC9" s="128"/>
      <c r="CD9" s="128"/>
      <c r="CE9" s="128"/>
      <c r="CF9" s="128"/>
      <c r="CG9" s="128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</row>
    <row r="10" spans="3:112" x14ac:dyDescent="0.15">
      <c r="C10" s="138" t="s">
        <v>44</v>
      </c>
      <c r="D10" s="138"/>
      <c r="E10" s="138"/>
      <c r="F10" s="138"/>
      <c r="G10" s="138"/>
      <c r="H10" s="138"/>
      <c r="I10" s="13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BE10" s="100" t="s">
        <v>39</v>
      </c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</row>
    <row r="11" spans="3:112" ht="14.25" thickBot="1" x14ac:dyDescent="0.2">
      <c r="C11" s="138"/>
      <c r="D11" s="138"/>
      <c r="E11" s="138"/>
      <c r="F11" s="138"/>
      <c r="G11" s="138"/>
      <c r="H11" s="138"/>
      <c r="I11" s="138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</row>
    <row r="12" spans="3:112" x14ac:dyDescent="0.15">
      <c r="C12" s="102" t="s">
        <v>0</v>
      </c>
      <c r="D12" s="103"/>
      <c r="E12" s="106" t="s">
        <v>46</v>
      </c>
      <c r="F12" s="103"/>
      <c r="G12" s="103"/>
      <c r="H12" s="103"/>
      <c r="I12" s="103"/>
      <c r="J12" s="103"/>
      <c r="K12" s="103" t="s">
        <v>1</v>
      </c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 t="s">
        <v>2</v>
      </c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8" t="s">
        <v>3</v>
      </c>
      <c r="AH12" s="109"/>
      <c r="AI12" s="110"/>
      <c r="AJ12" s="113" t="s">
        <v>30</v>
      </c>
      <c r="AK12" s="114"/>
      <c r="AL12" s="115"/>
      <c r="AM12" s="113" t="s">
        <v>4</v>
      </c>
      <c r="AN12" s="114"/>
      <c r="AO12" s="114"/>
      <c r="AP12" s="114"/>
      <c r="AQ12" s="114"/>
      <c r="AR12" s="114"/>
      <c r="AS12" s="114"/>
      <c r="AT12" s="115"/>
      <c r="AU12" s="113" t="s">
        <v>34</v>
      </c>
      <c r="AV12" s="114"/>
      <c r="AW12" s="114"/>
      <c r="AX12" s="114"/>
      <c r="AY12" s="114"/>
      <c r="AZ12" s="113" t="s">
        <v>36</v>
      </c>
      <c r="BA12" s="114"/>
      <c r="BB12" s="114"/>
      <c r="BC12" s="114"/>
      <c r="BD12" s="11"/>
      <c r="BE12" s="113" t="s">
        <v>7</v>
      </c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5"/>
      <c r="BT12" s="108" t="s">
        <v>8</v>
      </c>
      <c r="BU12" s="109"/>
      <c r="BV12" s="109"/>
      <c r="BW12" s="110"/>
      <c r="BX12" s="113" t="s">
        <v>33</v>
      </c>
      <c r="BY12" s="114"/>
      <c r="BZ12" s="114"/>
      <c r="CA12" s="115"/>
      <c r="CB12" s="113" t="s">
        <v>10</v>
      </c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5"/>
      <c r="CN12" s="108" t="s">
        <v>11</v>
      </c>
      <c r="CO12" s="109"/>
      <c r="CP12" s="109"/>
      <c r="CQ12" s="109"/>
      <c r="CR12" s="109"/>
      <c r="CS12" s="109"/>
      <c r="CT12" s="109"/>
      <c r="CU12" s="109"/>
      <c r="CV12" s="119"/>
    </row>
    <row r="13" spans="3:112" ht="14.25" thickBot="1" x14ac:dyDescent="0.2">
      <c r="C13" s="104"/>
      <c r="D13" s="105"/>
      <c r="E13" s="107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11"/>
      <c r="AH13" s="112"/>
      <c r="AI13" s="107"/>
      <c r="AJ13" s="116"/>
      <c r="AK13" s="117"/>
      <c r="AL13" s="118"/>
      <c r="AM13" s="116"/>
      <c r="AN13" s="117"/>
      <c r="AO13" s="117"/>
      <c r="AP13" s="117"/>
      <c r="AQ13" s="117"/>
      <c r="AR13" s="117"/>
      <c r="AS13" s="117"/>
      <c r="AT13" s="118"/>
      <c r="AU13" s="116"/>
      <c r="AV13" s="117"/>
      <c r="AW13" s="117"/>
      <c r="AX13" s="117"/>
      <c r="AY13" s="117"/>
      <c r="AZ13" s="116"/>
      <c r="BA13" s="117"/>
      <c r="BB13" s="117"/>
      <c r="BC13" s="117"/>
      <c r="BD13" s="12"/>
      <c r="BE13" s="116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8"/>
      <c r="BT13" s="111"/>
      <c r="BU13" s="112"/>
      <c r="BV13" s="112"/>
      <c r="BW13" s="107"/>
      <c r="BX13" s="116"/>
      <c r="BY13" s="117"/>
      <c r="BZ13" s="117"/>
      <c r="CA13" s="118"/>
      <c r="CB13" s="116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8"/>
      <c r="CN13" s="111"/>
      <c r="CO13" s="112"/>
      <c r="CP13" s="112"/>
      <c r="CQ13" s="112"/>
      <c r="CR13" s="112"/>
      <c r="CS13" s="112"/>
      <c r="CT13" s="112"/>
      <c r="CU13" s="112"/>
      <c r="CV13" s="120"/>
      <c r="CX13" s="8" t="s">
        <v>12</v>
      </c>
      <c r="CY13" s="8" t="s">
        <v>13</v>
      </c>
      <c r="CZ13" s="8" t="s">
        <v>14</v>
      </c>
      <c r="DA13" s="8" t="s">
        <v>35</v>
      </c>
      <c r="DB13" s="8" t="s">
        <v>15</v>
      </c>
      <c r="DC13" s="8" t="s">
        <v>16</v>
      </c>
      <c r="DD13" s="8" t="s">
        <v>17</v>
      </c>
      <c r="DE13" s="8" t="s">
        <v>18</v>
      </c>
      <c r="DF13" s="8" t="s">
        <v>19</v>
      </c>
      <c r="DG13" s="8" t="s">
        <v>20</v>
      </c>
      <c r="DH13" s="14"/>
    </row>
    <row r="14" spans="3:112" ht="45.95" customHeight="1" thickTop="1" x14ac:dyDescent="0.15">
      <c r="C14" s="87">
        <v>1</v>
      </c>
      <c r="D14" s="88"/>
      <c r="E14" s="56"/>
      <c r="F14" s="89"/>
      <c r="G14" s="89"/>
      <c r="H14" s="89"/>
      <c r="I14" s="89"/>
      <c r="J14" s="89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54"/>
      <c r="AH14" s="55"/>
      <c r="AI14" s="56"/>
      <c r="AJ14" s="65" t="str">
        <f>IF($DA14="","",$DA14+1)</f>
        <v/>
      </c>
      <c r="AK14" s="66"/>
      <c r="AL14" s="67"/>
      <c r="AM14" s="91"/>
      <c r="AN14" s="92"/>
      <c r="AO14" s="92"/>
      <c r="AP14" s="92"/>
      <c r="AQ14" s="92"/>
      <c r="AR14" s="92"/>
      <c r="AS14" s="92"/>
      <c r="AT14" s="93"/>
      <c r="AU14" s="94" t="s">
        <v>37</v>
      </c>
      <c r="AV14" s="95"/>
      <c r="AW14" s="95"/>
      <c r="AX14" s="95"/>
      <c r="AY14" s="96"/>
      <c r="AZ14" s="97" t="s">
        <v>38</v>
      </c>
      <c r="BA14" s="97"/>
      <c r="BB14" s="97"/>
      <c r="BC14" s="97"/>
      <c r="BD14" s="10"/>
      <c r="BE14" s="83" t="s">
        <v>41</v>
      </c>
      <c r="BF14" s="18"/>
      <c r="BG14" s="84"/>
      <c r="BH14" s="17" t="s">
        <v>42</v>
      </c>
      <c r="BI14" s="18"/>
      <c r="BJ14" s="84"/>
      <c r="BK14" s="22" t="s">
        <v>6</v>
      </c>
      <c r="BL14" s="23"/>
      <c r="BM14" s="24"/>
      <c r="BN14" s="22" t="s">
        <v>43</v>
      </c>
      <c r="BO14" s="23"/>
      <c r="BP14" s="24"/>
      <c r="BQ14" s="17" t="s">
        <v>5</v>
      </c>
      <c r="BR14" s="18"/>
      <c r="BS14" s="18"/>
      <c r="BT14" s="84" t="s">
        <v>9</v>
      </c>
      <c r="BU14" s="85"/>
      <c r="BV14" s="85"/>
      <c r="BW14" s="86"/>
      <c r="BX14" s="84" t="s">
        <v>31</v>
      </c>
      <c r="BY14" s="85"/>
      <c r="BZ14" s="85"/>
      <c r="CA14" s="86"/>
      <c r="CB14" s="83" t="s">
        <v>45</v>
      </c>
      <c r="CC14" s="18"/>
      <c r="CD14" s="84"/>
      <c r="CE14" s="35" t="str">
        <f>IF(・健歴_受診日.性別名称_1="女","子宮がん","")</f>
        <v/>
      </c>
      <c r="CF14" s="36"/>
      <c r="CG14" s="36"/>
      <c r="CH14" s="35" t="str">
        <f>IF(・健歴_受診日.性別名称_1="女","ﾏﾝﾓｸﾞﾗﾌｨ","")</f>
        <v/>
      </c>
      <c r="CI14" s="36"/>
      <c r="CJ14" s="37"/>
      <c r="CK14" s="17" t="str">
        <f>IF(・健歴_受診日.性別名称_1="女","乳腺超音波","")</f>
        <v/>
      </c>
      <c r="CL14" s="18"/>
      <c r="CM14" s="18"/>
      <c r="CN14" s="80"/>
      <c r="CO14" s="81"/>
      <c r="CP14" s="81"/>
      <c r="CQ14" s="81"/>
      <c r="CR14" s="81"/>
      <c r="CS14" s="81"/>
      <c r="CT14" s="81"/>
      <c r="CU14" s="81"/>
      <c r="CV14" s="82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6"/>
    </row>
    <row r="15" spans="3:112" ht="45.95" customHeight="1" x14ac:dyDescent="0.15">
      <c r="C15" s="60">
        <v>2</v>
      </c>
      <c r="D15" s="61"/>
      <c r="E15" s="62"/>
      <c r="F15" s="63"/>
      <c r="G15" s="63"/>
      <c r="H15" s="63"/>
      <c r="I15" s="63"/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54"/>
      <c r="AH15" s="55"/>
      <c r="AI15" s="56"/>
      <c r="AJ15" s="65" t="str">
        <f t="shared" ref="AJ15:AJ25" si="0">IF($DA15="","",$DA15+1)</f>
        <v/>
      </c>
      <c r="AK15" s="66"/>
      <c r="AL15" s="67"/>
      <c r="AM15" s="68"/>
      <c r="AN15" s="69"/>
      <c r="AO15" s="69"/>
      <c r="AP15" s="69"/>
      <c r="AQ15" s="69"/>
      <c r="AR15" s="69"/>
      <c r="AS15" s="69"/>
      <c r="AT15" s="70"/>
      <c r="AU15" s="57" t="s">
        <v>37</v>
      </c>
      <c r="AV15" s="58"/>
      <c r="AW15" s="58"/>
      <c r="AX15" s="58"/>
      <c r="AY15" s="59"/>
      <c r="AZ15" s="57" t="s">
        <v>38</v>
      </c>
      <c r="BA15" s="58"/>
      <c r="BB15" s="58"/>
      <c r="BC15" s="58"/>
      <c r="BD15" s="3"/>
      <c r="BE15" s="34" t="s">
        <v>41</v>
      </c>
      <c r="BF15" s="20"/>
      <c r="BG15" s="28"/>
      <c r="BH15" s="19" t="s">
        <v>42</v>
      </c>
      <c r="BI15" s="20"/>
      <c r="BJ15" s="28"/>
      <c r="BK15" s="19" t="s">
        <v>6</v>
      </c>
      <c r="BL15" s="20"/>
      <c r="BM15" s="21"/>
      <c r="BN15" s="19" t="s">
        <v>43</v>
      </c>
      <c r="BO15" s="20"/>
      <c r="BP15" s="21"/>
      <c r="BQ15" s="19" t="s">
        <v>5</v>
      </c>
      <c r="BR15" s="20"/>
      <c r="BS15" s="20"/>
      <c r="BT15" s="28" t="s">
        <v>9</v>
      </c>
      <c r="BU15" s="29"/>
      <c r="BV15" s="29"/>
      <c r="BW15" s="30"/>
      <c r="BX15" s="28" t="s">
        <v>31</v>
      </c>
      <c r="BY15" s="29"/>
      <c r="BZ15" s="29"/>
      <c r="CA15" s="30"/>
      <c r="CB15" s="34" t="s">
        <v>45</v>
      </c>
      <c r="CC15" s="20"/>
      <c r="CD15" s="28"/>
      <c r="CE15" s="35" t="str">
        <f>IF(・健歴_受診日.性別名称_2="女","子宮がん","")</f>
        <v/>
      </c>
      <c r="CF15" s="36"/>
      <c r="CG15" s="36"/>
      <c r="CH15" s="35" t="str">
        <f>IF(・健歴_受診日.性別名称_2="女","ﾏﾝﾓｸﾞﾗﾌｨ","")</f>
        <v/>
      </c>
      <c r="CI15" s="36"/>
      <c r="CJ15" s="37"/>
      <c r="CK15" s="17" t="str">
        <f>IF(・健歴_受診日.性別名称_2="女","乳腺超音波","")</f>
        <v/>
      </c>
      <c r="CL15" s="18"/>
      <c r="CM15" s="18"/>
      <c r="CN15" s="45"/>
      <c r="CO15" s="46"/>
      <c r="CP15" s="46"/>
      <c r="CQ15" s="46"/>
      <c r="CR15" s="46"/>
      <c r="CS15" s="46"/>
      <c r="CT15" s="46"/>
      <c r="CU15" s="46"/>
      <c r="CV15" s="47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6"/>
    </row>
    <row r="16" spans="3:112" ht="45.95" customHeight="1" x14ac:dyDescent="0.15">
      <c r="C16" s="60">
        <v>3</v>
      </c>
      <c r="D16" s="61"/>
      <c r="E16" s="62"/>
      <c r="F16" s="63"/>
      <c r="G16" s="63"/>
      <c r="H16" s="63"/>
      <c r="I16" s="63"/>
      <c r="J16" s="63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54"/>
      <c r="AH16" s="55"/>
      <c r="AI16" s="56"/>
      <c r="AJ16" s="65" t="str">
        <f t="shared" si="0"/>
        <v/>
      </c>
      <c r="AK16" s="66"/>
      <c r="AL16" s="67"/>
      <c r="AM16" s="68"/>
      <c r="AN16" s="69"/>
      <c r="AO16" s="69"/>
      <c r="AP16" s="69"/>
      <c r="AQ16" s="69"/>
      <c r="AR16" s="69"/>
      <c r="AS16" s="69"/>
      <c r="AT16" s="70"/>
      <c r="AU16" s="57" t="s">
        <v>37</v>
      </c>
      <c r="AV16" s="58"/>
      <c r="AW16" s="58"/>
      <c r="AX16" s="58"/>
      <c r="AY16" s="59"/>
      <c r="AZ16" s="57" t="s">
        <v>38</v>
      </c>
      <c r="BA16" s="58"/>
      <c r="BB16" s="58"/>
      <c r="BC16" s="58"/>
      <c r="BD16" s="3"/>
      <c r="BE16" s="34" t="s">
        <v>41</v>
      </c>
      <c r="BF16" s="20"/>
      <c r="BG16" s="28"/>
      <c r="BH16" s="19" t="s">
        <v>42</v>
      </c>
      <c r="BI16" s="20"/>
      <c r="BJ16" s="28"/>
      <c r="BK16" s="19" t="s">
        <v>6</v>
      </c>
      <c r="BL16" s="20"/>
      <c r="BM16" s="21"/>
      <c r="BN16" s="19" t="s">
        <v>43</v>
      </c>
      <c r="BO16" s="20"/>
      <c r="BP16" s="21"/>
      <c r="BQ16" s="19" t="s">
        <v>5</v>
      </c>
      <c r="BR16" s="20"/>
      <c r="BS16" s="20"/>
      <c r="BT16" s="28" t="s">
        <v>9</v>
      </c>
      <c r="BU16" s="29"/>
      <c r="BV16" s="29"/>
      <c r="BW16" s="30"/>
      <c r="BX16" s="28" t="s">
        <v>31</v>
      </c>
      <c r="BY16" s="29"/>
      <c r="BZ16" s="29"/>
      <c r="CA16" s="30"/>
      <c r="CB16" s="34" t="s">
        <v>45</v>
      </c>
      <c r="CC16" s="20"/>
      <c r="CD16" s="28"/>
      <c r="CE16" s="35" t="str">
        <f>IF(・健歴_受診日.性別名称_3="女","子宮がん","")</f>
        <v/>
      </c>
      <c r="CF16" s="36"/>
      <c r="CG16" s="36"/>
      <c r="CH16" s="35" t="str">
        <f>IF(・健歴_受診日.性別名称_3="女","ﾏﾝﾓｸﾞﾗﾌｨ","")</f>
        <v/>
      </c>
      <c r="CI16" s="36"/>
      <c r="CJ16" s="37"/>
      <c r="CK16" s="17" t="str">
        <f>IF(・健歴_受診日.性別名称_3="女","乳腺超音波","")</f>
        <v/>
      </c>
      <c r="CL16" s="18"/>
      <c r="CM16" s="18"/>
      <c r="CN16" s="45"/>
      <c r="CO16" s="46"/>
      <c r="CP16" s="46"/>
      <c r="CQ16" s="46"/>
      <c r="CR16" s="46"/>
      <c r="CS16" s="46"/>
      <c r="CT16" s="46"/>
      <c r="CU16" s="46"/>
      <c r="CV16" s="47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6"/>
    </row>
    <row r="17" spans="3:112" ht="45.95" customHeight="1" x14ac:dyDescent="0.15">
      <c r="C17" s="60">
        <v>4</v>
      </c>
      <c r="D17" s="61"/>
      <c r="E17" s="62"/>
      <c r="F17" s="63"/>
      <c r="G17" s="63"/>
      <c r="H17" s="63"/>
      <c r="I17" s="63"/>
      <c r="J17" s="63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54"/>
      <c r="AH17" s="55"/>
      <c r="AI17" s="56"/>
      <c r="AJ17" s="65" t="str">
        <f t="shared" si="0"/>
        <v/>
      </c>
      <c r="AK17" s="66"/>
      <c r="AL17" s="67"/>
      <c r="AM17" s="68"/>
      <c r="AN17" s="69"/>
      <c r="AO17" s="69"/>
      <c r="AP17" s="69"/>
      <c r="AQ17" s="69"/>
      <c r="AR17" s="69"/>
      <c r="AS17" s="69"/>
      <c r="AT17" s="70"/>
      <c r="AU17" s="57" t="s">
        <v>37</v>
      </c>
      <c r="AV17" s="58"/>
      <c r="AW17" s="58"/>
      <c r="AX17" s="58"/>
      <c r="AY17" s="59"/>
      <c r="AZ17" s="57" t="s">
        <v>38</v>
      </c>
      <c r="BA17" s="58"/>
      <c r="BB17" s="58"/>
      <c r="BC17" s="58"/>
      <c r="BD17" s="3"/>
      <c r="BE17" s="34" t="s">
        <v>41</v>
      </c>
      <c r="BF17" s="20"/>
      <c r="BG17" s="28"/>
      <c r="BH17" s="19" t="s">
        <v>42</v>
      </c>
      <c r="BI17" s="20"/>
      <c r="BJ17" s="28"/>
      <c r="BK17" s="19" t="s">
        <v>6</v>
      </c>
      <c r="BL17" s="20"/>
      <c r="BM17" s="21"/>
      <c r="BN17" s="19" t="s">
        <v>43</v>
      </c>
      <c r="BO17" s="20"/>
      <c r="BP17" s="21"/>
      <c r="BQ17" s="19" t="s">
        <v>5</v>
      </c>
      <c r="BR17" s="20"/>
      <c r="BS17" s="20"/>
      <c r="BT17" s="28" t="s">
        <v>9</v>
      </c>
      <c r="BU17" s="29"/>
      <c r="BV17" s="29"/>
      <c r="BW17" s="30"/>
      <c r="BX17" s="28" t="s">
        <v>31</v>
      </c>
      <c r="BY17" s="29"/>
      <c r="BZ17" s="29"/>
      <c r="CA17" s="30"/>
      <c r="CB17" s="34" t="s">
        <v>45</v>
      </c>
      <c r="CC17" s="20"/>
      <c r="CD17" s="28"/>
      <c r="CE17" s="35" t="str">
        <f>IF(・健歴_受診日.性別名称_4="女","子宮がん","")</f>
        <v/>
      </c>
      <c r="CF17" s="36"/>
      <c r="CG17" s="36"/>
      <c r="CH17" s="35" t="str">
        <f>IF(・健歴_受診日.性別名称_4="女","ﾏﾝﾓｸﾞﾗﾌｨ","")</f>
        <v/>
      </c>
      <c r="CI17" s="36"/>
      <c r="CJ17" s="37"/>
      <c r="CK17" s="17" t="str">
        <f>IF(・健歴_受診日.性別名称_4="女","乳腺超音波","")</f>
        <v/>
      </c>
      <c r="CL17" s="18"/>
      <c r="CM17" s="18"/>
      <c r="CN17" s="45"/>
      <c r="CO17" s="46"/>
      <c r="CP17" s="46"/>
      <c r="CQ17" s="46"/>
      <c r="CR17" s="46"/>
      <c r="CS17" s="46"/>
      <c r="CT17" s="46"/>
      <c r="CU17" s="46"/>
      <c r="CV17" s="47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6"/>
    </row>
    <row r="18" spans="3:112" ht="45.95" customHeight="1" x14ac:dyDescent="0.15">
      <c r="C18" s="60">
        <v>5</v>
      </c>
      <c r="D18" s="61"/>
      <c r="E18" s="62"/>
      <c r="F18" s="63"/>
      <c r="G18" s="63"/>
      <c r="H18" s="63"/>
      <c r="I18" s="63"/>
      <c r="J18" s="63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54"/>
      <c r="AH18" s="55"/>
      <c r="AI18" s="56"/>
      <c r="AJ18" s="65" t="str">
        <f t="shared" si="0"/>
        <v/>
      </c>
      <c r="AK18" s="66"/>
      <c r="AL18" s="67"/>
      <c r="AM18" s="68"/>
      <c r="AN18" s="69"/>
      <c r="AO18" s="69"/>
      <c r="AP18" s="69"/>
      <c r="AQ18" s="69"/>
      <c r="AR18" s="69"/>
      <c r="AS18" s="69"/>
      <c r="AT18" s="70"/>
      <c r="AU18" s="57" t="s">
        <v>37</v>
      </c>
      <c r="AV18" s="58"/>
      <c r="AW18" s="58"/>
      <c r="AX18" s="58"/>
      <c r="AY18" s="59"/>
      <c r="AZ18" s="57" t="s">
        <v>38</v>
      </c>
      <c r="BA18" s="58"/>
      <c r="BB18" s="58"/>
      <c r="BC18" s="58"/>
      <c r="BD18" s="3"/>
      <c r="BE18" s="34" t="s">
        <v>41</v>
      </c>
      <c r="BF18" s="20"/>
      <c r="BG18" s="28"/>
      <c r="BH18" s="19" t="s">
        <v>42</v>
      </c>
      <c r="BI18" s="20"/>
      <c r="BJ18" s="28"/>
      <c r="BK18" s="19" t="s">
        <v>6</v>
      </c>
      <c r="BL18" s="20"/>
      <c r="BM18" s="21"/>
      <c r="BN18" s="19" t="s">
        <v>43</v>
      </c>
      <c r="BO18" s="20"/>
      <c r="BP18" s="21"/>
      <c r="BQ18" s="19" t="s">
        <v>5</v>
      </c>
      <c r="BR18" s="20"/>
      <c r="BS18" s="20"/>
      <c r="BT18" s="28" t="s">
        <v>9</v>
      </c>
      <c r="BU18" s="29"/>
      <c r="BV18" s="29"/>
      <c r="BW18" s="30"/>
      <c r="BX18" s="28" t="s">
        <v>31</v>
      </c>
      <c r="BY18" s="29"/>
      <c r="BZ18" s="29"/>
      <c r="CA18" s="30"/>
      <c r="CB18" s="34" t="s">
        <v>45</v>
      </c>
      <c r="CC18" s="20"/>
      <c r="CD18" s="28"/>
      <c r="CE18" s="35" t="str">
        <f>IF(・健歴_受診日.性別名称_5="女","子宮がん","")</f>
        <v/>
      </c>
      <c r="CF18" s="36"/>
      <c r="CG18" s="36"/>
      <c r="CH18" s="35" t="str">
        <f>IF(・健歴_受診日.性別名称_5="女","ﾏﾝﾓｸﾞﾗﾌｨ","")</f>
        <v/>
      </c>
      <c r="CI18" s="36"/>
      <c r="CJ18" s="37"/>
      <c r="CK18" s="17" t="str">
        <f>IF(・健歴_受診日.性別名称_5="女","乳腺超音波","")</f>
        <v/>
      </c>
      <c r="CL18" s="18"/>
      <c r="CM18" s="18"/>
      <c r="CN18" s="45"/>
      <c r="CO18" s="46"/>
      <c r="CP18" s="46"/>
      <c r="CQ18" s="46"/>
      <c r="CR18" s="46"/>
      <c r="CS18" s="46"/>
      <c r="CT18" s="46"/>
      <c r="CU18" s="46"/>
      <c r="CV18" s="47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6"/>
    </row>
    <row r="19" spans="3:112" ht="45.95" customHeight="1" x14ac:dyDescent="0.15">
      <c r="C19" s="60">
        <v>6</v>
      </c>
      <c r="D19" s="61"/>
      <c r="E19" s="62"/>
      <c r="F19" s="63"/>
      <c r="G19" s="63"/>
      <c r="H19" s="63"/>
      <c r="I19" s="63"/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54"/>
      <c r="AH19" s="55"/>
      <c r="AI19" s="56"/>
      <c r="AJ19" s="65" t="str">
        <f t="shared" si="0"/>
        <v/>
      </c>
      <c r="AK19" s="66"/>
      <c r="AL19" s="67"/>
      <c r="AM19" s="68"/>
      <c r="AN19" s="69"/>
      <c r="AO19" s="69"/>
      <c r="AP19" s="69"/>
      <c r="AQ19" s="69"/>
      <c r="AR19" s="69"/>
      <c r="AS19" s="69"/>
      <c r="AT19" s="70"/>
      <c r="AU19" s="57" t="s">
        <v>37</v>
      </c>
      <c r="AV19" s="58"/>
      <c r="AW19" s="58"/>
      <c r="AX19" s="58"/>
      <c r="AY19" s="59"/>
      <c r="AZ19" s="57" t="s">
        <v>38</v>
      </c>
      <c r="BA19" s="58"/>
      <c r="BB19" s="58"/>
      <c r="BC19" s="58"/>
      <c r="BD19" s="3"/>
      <c r="BE19" s="34" t="s">
        <v>41</v>
      </c>
      <c r="BF19" s="20"/>
      <c r="BG19" s="28"/>
      <c r="BH19" s="19" t="s">
        <v>42</v>
      </c>
      <c r="BI19" s="20"/>
      <c r="BJ19" s="28"/>
      <c r="BK19" s="19" t="s">
        <v>6</v>
      </c>
      <c r="BL19" s="20"/>
      <c r="BM19" s="21"/>
      <c r="BN19" s="19" t="s">
        <v>43</v>
      </c>
      <c r="BO19" s="20"/>
      <c r="BP19" s="21"/>
      <c r="BQ19" s="19" t="s">
        <v>5</v>
      </c>
      <c r="BR19" s="20"/>
      <c r="BS19" s="20"/>
      <c r="BT19" s="28" t="s">
        <v>9</v>
      </c>
      <c r="BU19" s="29"/>
      <c r="BV19" s="29"/>
      <c r="BW19" s="30"/>
      <c r="BX19" s="28" t="s">
        <v>31</v>
      </c>
      <c r="BY19" s="29"/>
      <c r="BZ19" s="29"/>
      <c r="CA19" s="30"/>
      <c r="CB19" s="34" t="s">
        <v>45</v>
      </c>
      <c r="CC19" s="20"/>
      <c r="CD19" s="28"/>
      <c r="CE19" s="35" t="str">
        <f>IF(・健歴_受診日.性別名称_6="女","子宮がん","")</f>
        <v/>
      </c>
      <c r="CF19" s="36"/>
      <c r="CG19" s="36"/>
      <c r="CH19" s="35" t="str">
        <f>IF(・健歴_受診日.性別名称_6="女","ﾏﾝﾓｸﾞﾗﾌｨ","")</f>
        <v/>
      </c>
      <c r="CI19" s="36"/>
      <c r="CJ19" s="37"/>
      <c r="CK19" s="17" t="str">
        <f>IF(・健歴_受診日.性別名称_6="女","乳腺超音波","")</f>
        <v/>
      </c>
      <c r="CL19" s="18"/>
      <c r="CM19" s="18"/>
      <c r="CN19" s="45"/>
      <c r="CO19" s="46"/>
      <c r="CP19" s="46"/>
      <c r="CQ19" s="46"/>
      <c r="CR19" s="46"/>
      <c r="CS19" s="46"/>
      <c r="CT19" s="46"/>
      <c r="CU19" s="46"/>
      <c r="CV19" s="47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6"/>
    </row>
    <row r="20" spans="3:112" ht="45.95" customHeight="1" x14ac:dyDescent="0.15">
      <c r="C20" s="60">
        <v>7</v>
      </c>
      <c r="D20" s="61"/>
      <c r="E20" s="62"/>
      <c r="F20" s="63"/>
      <c r="G20" s="63"/>
      <c r="H20" s="63"/>
      <c r="I20" s="63"/>
      <c r="J20" s="63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54"/>
      <c r="AH20" s="55"/>
      <c r="AI20" s="56"/>
      <c r="AJ20" s="65" t="str">
        <f t="shared" si="0"/>
        <v/>
      </c>
      <c r="AK20" s="66"/>
      <c r="AL20" s="67"/>
      <c r="AM20" s="68"/>
      <c r="AN20" s="69"/>
      <c r="AO20" s="69"/>
      <c r="AP20" s="69"/>
      <c r="AQ20" s="69"/>
      <c r="AR20" s="69"/>
      <c r="AS20" s="69"/>
      <c r="AT20" s="70"/>
      <c r="AU20" s="57" t="s">
        <v>37</v>
      </c>
      <c r="AV20" s="58"/>
      <c r="AW20" s="58"/>
      <c r="AX20" s="58"/>
      <c r="AY20" s="59"/>
      <c r="AZ20" s="57" t="s">
        <v>38</v>
      </c>
      <c r="BA20" s="58"/>
      <c r="BB20" s="58"/>
      <c r="BC20" s="58"/>
      <c r="BD20" s="3"/>
      <c r="BE20" s="34" t="s">
        <v>41</v>
      </c>
      <c r="BF20" s="20"/>
      <c r="BG20" s="28"/>
      <c r="BH20" s="19" t="s">
        <v>42</v>
      </c>
      <c r="BI20" s="20"/>
      <c r="BJ20" s="28"/>
      <c r="BK20" s="19" t="s">
        <v>6</v>
      </c>
      <c r="BL20" s="20"/>
      <c r="BM20" s="21"/>
      <c r="BN20" s="19" t="s">
        <v>43</v>
      </c>
      <c r="BO20" s="20"/>
      <c r="BP20" s="21"/>
      <c r="BQ20" s="19" t="s">
        <v>5</v>
      </c>
      <c r="BR20" s="20"/>
      <c r="BS20" s="20"/>
      <c r="BT20" s="28" t="s">
        <v>9</v>
      </c>
      <c r="BU20" s="29"/>
      <c r="BV20" s="29"/>
      <c r="BW20" s="30"/>
      <c r="BX20" s="28" t="s">
        <v>31</v>
      </c>
      <c r="BY20" s="29"/>
      <c r="BZ20" s="29"/>
      <c r="CA20" s="30"/>
      <c r="CB20" s="34" t="s">
        <v>45</v>
      </c>
      <c r="CC20" s="20"/>
      <c r="CD20" s="28"/>
      <c r="CE20" s="35" t="str">
        <f>IF(・健歴_受診日.性別名称_7="女","子宮がん","")</f>
        <v/>
      </c>
      <c r="CF20" s="36"/>
      <c r="CG20" s="36"/>
      <c r="CH20" s="35" t="str">
        <f>IF(・健歴_受診日.性別名称_7="女","ﾏﾝﾓｸﾞﾗﾌｨ","")</f>
        <v/>
      </c>
      <c r="CI20" s="36"/>
      <c r="CJ20" s="37"/>
      <c r="CK20" s="17" t="str">
        <f>IF(・健歴_受診日.性別名称_7="女","乳腺超音波","")</f>
        <v/>
      </c>
      <c r="CL20" s="18"/>
      <c r="CM20" s="18"/>
      <c r="CN20" s="45"/>
      <c r="CO20" s="46"/>
      <c r="CP20" s="46"/>
      <c r="CQ20" s="46"/>
      <c r="CR20" s="46"/>
      <c r="CS20" s="46"/>
      <c r="CT20" s="46"/>
      <c r="CU20" s="46"/>
      <c r="CV20" s="47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6"/>
    </row>
    <row r="21" spans="3:112" ht="45.95" customHeight="1" x14ac:dyDescent="0.15">
      <c r="C21" s="60">
        <v>8</v>
      </c>
      <c r="D21" s="61"/>
      <c r="E21" s="62"/>
      <c r="F21" s="63"/>
      <c r="G21" s="63"/>
      <c r="H21" s="63"/>
      <c r="I21" s="63"/>
      <c r="J21" s="63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54"/>
      <c r="AH21" s="55"/>
      <c r="AI21" s="56"/>
      <c r="AJ21" s="65" t="str">
        <f t="shared" si="0"/>
        <v/>
      </c>
      <c r="AK21" s="66"/>
      <c r="AL21" s="67"/>
      <c r="AM21" s="68"/>
      <c r="AN21" s="69"/>
      <c r="AO21" s="69"/>
      <c r="AP21" s="69"/>
      <c r="AQ21" s="69"/>
      <c r="AR21" s="69"/>
      <c r="AS21" s="69"/>
      <c r="AT21" s="70"/>
      <c r="AU21" s="57" t="s">
        <v>37</v>
      </c>
      <c r="AV21" s="58"/>
      <c r="AW21" s="58"/>
      <c r="AX21" s="58"/>
      <c r="AY21" s="59"/>
      <c r="AZ21" s="57" t="s">
        <v>38</v>
      </c>
      <c r="BA21" s="58"/>
      <c r="BB21" s="58"/>
      <c r="BC21" s="58"/>
      <c r="BD21" s="3"/>
      <c r="BE21" s="34" t="s">
        <v>41</v>
      </c>
      <c r="BF21" s="20"/>
      <c r="BG21" s="28"/>
      <c r="BH21" s="19" t="s">
        <v>42</v>
      </c>
      <c r="BI21" s="20"/>
      <c r="BJ21" s="28"/>
      <c r="BK21" s="19" t="s">
        <v>6</v>
      </c>
      <c r="BL21" s="20"/>
      <c r="BM21" s="21"/>
      <c r="BN21" s="19" t="s">
        <v>43</v>
      </c>
      <c r="BO21" s="20"/>
      <c r="BP21" s="21"/>
      <c r="BQ21" s="19" t="s">
        <v>5</v>
      </c>
      <c r="BR21" s="20"/>
      <c r="BS21" s="20"/>
      <c r="BT21" s="28" t="s">
        <v>9</v>
      </c>
      <c r="BU21" s="29"/>
      <c r="BV21" s="29"/>
      <c r="BW21" s="30"/>
      <c r="BX21" s="28" t="s">
        <v>31</v>
      </c>
      <c r="BY21" s="29"/>
      <c r="BZ21" s="29"/>
      <c r="CA21" s="30"/>
      <c r="CB21" s="34" t="s">
        <v>45</v>
      </c>
      <c r="CC21" s="20"/>
      <c r="CD21" s="28"/>
      <c r="CE21" s="35" t="str">
        <f>IF(・健歴_受診日.性別名称_8="女","子宮がん","")</f>
        <v/>
      </c>
      <c r="CF21" s="36"/>
      <c r="CG21" s="36"/>
      <c r="CH21" s="35" t="str">
        <f>IF(・健歴_受診日.性別名称_8="女","ﾏﾝﾓｸﾞﾗﾌｨ","")</f>
        <v/>
      </c>
      <c r="CI21" s="36"/>
      <c r="CJ21" s="37"/>
      <c r="CK21" s="17" t="str">
        <f>IF(・健歴_受診日.性別名称_8="女","乳腺超音波","")</f>
        <v/>
      </c>
      <c r="CL21" s="18"/>
      <c r="CM21" s="18"/>
      <c r="CN21" s="45"/>
      <c r="CO21" s="46"/>
      <c r="CP21" s="46"/>
      <c r="CQ21" s="46"/>
      <c r="CR21" s="46"/>
      <c r="CS21" s="46"/>
      <c r="CT21" s="46"/>
      <c r="CU21" s="46"/>
      <c r="CV21" s="47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6"/>
    </row>
    <row r="22" spans="3:112" ht="45.95" customHeight="1" x14ac:dyDescent="0.15">
      <c r="C22" s="60">
        <v>9</v>
      </c>
      <c r="D22" s="61"/>
      <c r="E22" s="62"/>
      <c r="F22" s="63"/>
      <c r="G22" s="63"/>
      <c r="H22" s="63"/>
      <c r="I22" s="63"/>
      <c r="J22" s="63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54"/>
      <c r="AH22" s="55"/>
      <c r="AI22" s="56"/>
      <c r="AJ22" s="65" t="str">
        <f t="shared" si="0"/>
        <v/>
      </c>
      <c r="AK22" s="66"/>
      <c r="AL22" s="67"/>
      <c r="AM22" s="68"/>
      <c r="AN22" s="69"/>
      <c r="AO22" s="69"/>
      <c r="AP22" s="69"/>
      <c r="AQ22" s="69"/>
      <c r="AR22" s="69"/>
      <c r="AS22" s="69"/>
      <c r="AT22" s="70"/>
      <c r="AU22" s="57" t="s">
        <v>37</v>
      </c>
      <c r="AV22" s="58"/>
      <c r="AW22" s="58"/>
      <c r="AX22" s="58"/>
      <c r="AY22" s="59"/>
      <c r="AZ22" s="57" t="s">
        <v>38</v>
      </c>
      <c r="BA22" s="58"/>
      <c r="BB22" s="58"/>
      <c r="BC22" s="58"/>
      <c r="BD22" s="3"/>
      <c r="BE22" s="34" t="s">
        <v>41</v>
      </c>
      <c r="BF22" s="20"/>
      <c r="BG22" s="28"/>
      <c r="BH22" s="19" t="s">
        <v>42</v>
      </c>
      <c r="BI22" s="20"/>
      <c r="BJ22" s="28"/>
      <c r="BK22" s="19" t="s">
        <v>6</v>
      </c>
      <c r="BL22" s="20"/>
      <c r="BM22" s="21"/>
      <c r="BN22" s="19" t="s">
        <v>43</v>
      </c>
      <c r="BO22" s="20"/>
      <c r="BP22" s="21"/>
      <c r="BQ22" s="19" t="s">
        <v>5</v>
      </c>
      <c r="BR22" s="20"/>
      <c r="BS22" s="20"/>
      <c r="BT22" s="28" t="s">
        <v>9</v>
      </c>
      <c r="BU22" s="29"/>
      <c r="BV22" s="29"/>
      <c r="BW22" s="30"/>
      <c r="BX22" s="28" t="s">
        <v>31</v>
      </c>
      <c r="BY22" s="29"/>
      <c r="BZ22" s="29"/>
      <c r="CA22" s="30"/>
      <c r="CB22" s="34" t="s">
        <v>45</v>
      </c>
      <c r="CC22" s="20"/>
      <c r="CD22" s="28"/>
      <c r="CE22" s="35" t="str">
        <f>IF(・健歴_受診日.性別名称_9="女","子宮がん","")</f>
        <v/>
      </c>
      <c r="CF22" s="36"/>
      <c r="CG22" s="36"/>
      <c r="CH22" s="35" t="str">
        <f>IF(・健歴_受診日.性別名称_9="女","ﾏﾝﾓｸﾞﾗﾌｨ","")</f>
        <v/>
      </c>
      <c r="CI22" s="36"/>
      <c r="CJ22" s="37"/>
      <c r="CK22" s="17" t="str">
        <f>IF(・健歴_受診日.性別名称_9="女","乳腺超音波","")</f>
        <v/>
      </c>
      <c r="CL22" s="18"/>
      <c r="CM22" s="18"/>
      <c r="CN22" s="45"/>
      <c r="CO22" s="46"/>
      <c r="CP22" s="46"/>
      <c r="CQ22" s="46"/>
      <c r="CR22" s="46"/>
      <c r="CS22" s="46"/>
      <c r="CT22" s="46"/>
      <c r="CU22" s="46"/>
      <c r="CV22" s="47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6"/>
    </row>
    <row r="23" spans="3:112" ht="45.95" customHeight="1" x14ac:dyDescent="0.15">
      <c r="C23" s="60">
        <v>10</v>
      </c>
      <c r="D23" s="61"/>
      <c r="E23" s="62"/>
      <c r="F23" s="63"/>
      <c r="G23" s="63"/>
      <c r="H23" s="63"/>
      <c r="I23" s="63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54"/>
      <c r="AH23" s="55"/>
      <c r="AI23" s="56"/>
      <c r="AJ23" s="65" t="str">
        <f t="shared" si="0"/>
        <v/>
      </c>
      <c r="AK23" s="66"/>
      <c r="AL23" s="67"/>
      <c r="AM23" s="68"/>
      <c r="AN23" s="69"/>
      <c r="AO23" s="69"/>
      <c r="AP23" s="69"/>
      <c r="AQ23" s="69"/>
      <c r="AR23" s="69"/>
      <c r="AS23" s="69"/>
      <c r="AT23" s="70"/>
      <c r="AU23" s="57" t="s">
        <v>37</v>
      </c>
      <c r="AV23" s="58"/>
      <c r="AW23" s="58"/>
      <c r="AX23" s="58"/>
      <c r="AY23" s="59"/>
      <c r="AZ23" s="57" t="s">
        <v>38</v>
      </c>
      <c r="BA23" s="58"/>
      <c r="BB23" s="58"/>
      <c r="BC23" s="58"/>
      <c r="BD23" s="3"/>
      <c r="BE23" s="34" t="s">
        <v>41</v>
      </c>
      <c r="BF23" s="20"/>
      <c r="BG23" s="28"/>
      <c r="BH23" s="19" t="s">
        <v>42</v>
      </c>
      <c r="BI23" s="20"/>
      <c r="BJ23" s="28"/>
      <c r="BK23" s="19" t="s">
        <v>6</v>
      </c>
      <c r="BL23" s="20"/>
      <c r="BM23" s="21"/>
      <c r="BN23" s="19" t="s">
        <v>43</v>
      </c>
      <c r="BO23" s="20"/>
      <c r="BP23" s="21"/>
      <c r="BQ23" s="19" t="s">
        <v>5</v>
      </c>
      <c r="BR23" s="20"/>
      <c r="BS23" s="20"/>
      <c r="BT23" s="28" t="s">
        <v>9</v>
      </c>
      <c r="BU23" s="29"/>
      <c r="BV23" s="29"/>
      <c r="BW23" s="30"/>
      <c r="BX23" s="28" t="s">
        <v>31</v>
      </c>
      <c r="BY23" s="29"/>
      <c r="BZ23" s="29"/>
      <c r="CA23" s="30"/>
      <c r="CB23" s="34" t="s">
        <v>45</v>
      </c>
      <c r="CC23" s="20"/>
      <c r="CD23" s="28"/>
      <c r="CE23" s="35" t="str">
        <f>IF(・健歴_受診日.性別名称_10="女","子宮がん","")</f>
        <v/>
      </c>
      <c r="CF23" s="36"/>
      <c r="CG23" s="36"/>
      <c r="CH23" s="35" t="str">
        <f>IF(・健歴_受診日.性別名称_10="女","ﾏﾝﾓｸﾞﾗﾌｨ","")</f>
        <v/>
      </c>
      <c r="CI23" s="36"/>
      <c r="CJ23" s="37"/>
      <c r="CK23" s="17" t="str">
        <f>IF(・健歴_受診日.性別名称_10="女","乳腺超音波","")</f>
        <v/>
      </c>
      <c r="CL23" s="18"/>
      <c r="CM23" s="18"/>
      <c r="CN23" s="45"/>
      <c r="CO23" s="46"/>
      <c r="CP23" s="46"/>
      <c r="CQ23" s="46"/>
      <c r="CR23" s="46"/>
      <c r="CS23" s="46"/>
      <c r="CT23" s="46"/>
      <c r="CU23" s="46"/>
      <c r="CV23" s="47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6"/>
    </row>
    <row r="24" spans="3:112" ht="45.95" customHeight="1" x14ac:dyDescent="0.15">
      <c r="C24" s="60">
        <v>11</v>
      </c>
      <c r="D24" s="61"/>
      <c r="E24" s="62"/>
      <c r="F24" s="63"/>
      <c r="G24" s="63"/>
      <c r="H24" s="63"/>
      <c r="I24" s="63"/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54"/>
      <c r="AH24" s="55"/>
      <c r="AI24" s="56"/>
      <c r="AJ24" s="65" t="str">
        <f t="shared" si="0"/>
        <v/>
      </c>
      <c r="AK24" s="66"/>
      <c r="AL24" s="67"/>
      <c r="AM24" s="68"/>
      <c r="AN24" s="69"/>
      <c r="AO24" s="69"/>
      <c r="AP24" s="69"/>
      <c r="AQ24" s="69"/>
      <c r="AR24" s="69"/>
      <c r="AS24" s="69"/>
      <c r="AT24" s="70"/>
      <c r="AU24" s="57" t="s">
        <v>37</v>
      </c>
      <c r="AV24" s="58"/>
      <c r="AW24" s="58"/>
      <c r="AX24" s="58"/>
      <c r="AY24" s="59"/>
      <c r="AZ24" s="57" t="s">
        <v>38</v>
      </c>
      <c r="BA24" s="58"/>
      <c r="BB24" s="58"/>
      <c r="BC24" s="58"/>
      <c r="BD24" s="3"/>
      <c r="BE24" s="34" t="s">
        <v>41</v>
      </c>
      <c r="BF24" s="20"/>
      <c r="BG24" s="28"/>
      <c r="BH24" s="19" t="s">
        <v>42</v>
      </c>
      <c r="BI24" s="20"/>
      <c r="BJ24" s="28"/>
      <c r="BK24" s="19" t="s">
        <v>6</v>
      </c>
      <c r="BL24" s="20"/>
      <c r="BM24" s="21"/>
      <c r="BN24" s="19" t="s">
        <v>43</v>
      </c>
      <c r="BO24" s="20"/>
      <c r="BP24" s="21"/>
      <c r="BQ24" s="19" t="s">
        <v>5</v>
      </c>
      <c r="BR24" s="20"/>
      <c r="BS24" s="20"/>
      <c r="BT24" s="28" t="s">
        <v>9</v>
      </c>
      <c r="BU24" s="29"/>
      <c r="BV24" s="29"/>
      <c r="BW24" s="30"/>
      <c r="BX24" s="28" t="s">
        <v>31</v>
      </c>
      <c r="BY24" s="29"/>
      <c r="BZ24" s="29"/>
      <c r="CA24" s="30"/>
      <c r="CB24" s="34" t="s">
        <v>45</v>
      </c>
      <c r="CC24" s="20"/>
      <c r="CD24" s="28"/>
      <c r="CE24" s="35" t="str">
        <f>IF(・健歴_受診日.性別名称_11="女","子宮がん","")</f>
        <v/>
      </c>
      <c r="CF24" s="36"/>
      <c r="CG24" s="36"/>
      <c r="CH24" s="35" t="str">
        <f>IF(・健歴_受診日.性別名称_11="女","ﾏﾝﾓｸﾞﾗﾌｨ","")</f>
        <v/>
      </c>
      <c r="CI24" s="36"/>
      <c r="CJ24" s="37"/>
      <c r="CK24" s="17" t="str">
        <f>IF(・健歴_受診日.性別名称_11="女","乳腺超音波","")</f>
        <v/>
      </c>
      <c r="CL24" s="18"/>
      <c r="CM24" s="18"/>
      <c r="CN24" s="45"/>
      <c r="CO24" s="46"/>
      <c r="CP24" s="46"/>
      <c r="CQ24" s="46"/>
      <c r="CR24" s="46"/>
      <c r="CS24" s="46"/>
      <c r="CT24" s="46"/>
      <c r="CU24" s="46"/>
      <c r="CV24" s="47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6"/>
    </row>
    <row r="25" spans="3:112" ht="45.95" customHeight="1" thickBot="1" x14ac:dyDescent="0.2">
      <c r="C25" s="48">
        <v>12</v>
      </c>
      <c r="D25" s="49"/>
      <c r="E25" s="50"/>
      <c r="F25" s="51"/>
      <c r="G25" s="51"/>
      <c r="H25" s="51"/>
      <c r="I25" s="51"/>
      <c r="J25" s="51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3"/>
      <c r="AG25" s="54"/>
      <c r="AH25" s="55"/>
      <c r="AI25" s="56"/>
      <c r="AJ25" s="71" t="str">
        <f t="shared" si="0"/>
        <v/>
      </c>
      <c r="AK25" s="72"/>
      <c r="AL25" s="73"/>
      <c r="AM25" s="74"/>
      <c r="AN25" s="75"/>
      <c r="AO25" s="75"/>
      <c r="AP25" s="75"/>
      <c r="AQ25" s="75"/>
      <c r="AR25" s="75"/>
      <c r="AS25" s="75"/>
      <c r="AT25" s="76"/>
      <c r="AU25" s="77" t="s">
        <v>37</v>
      </c>
      <c r="AV25" s="78"/>
      <c r="AW25" s="78"/>
      <c r="AX25" s="78"/>
      <c r="AY25" s="79"/>
      <c r="AZ25" s="77" t="s">
        <v>38</v>
      </c>
      <c r="BA25" s="78"/>
      <c r="BB25" s="78"/>
      <c r="BC25" s="78"/>
      <c r="BD25" s="4"/>
      <c r="BE25" s="41" t="s">
        <v>41</v>
      </c>
      <c r="BF25" s="32"/>
      <c r="BG25" s="25"/>
      <c r="BH25" s="31" t="s">
        <v>42</v>
      </c>
      <c r="BI25" s="32"/>
      <c r="BJ25" s="25"/>
      <c r="BK25" s="31" t="s">
        <v>6</v>
      </c>
      <c r="BL25" s="32"/>
      <c r="BM25" s="33"/>
      <c r="BN25" s="31" t="s">
        <v>43</v>
      </c>
      <c r="BO25" s="32"/>
      <c r="BP25" s="33"/>
      <c r="BQ25" s="31" t="s">
        <v>5</v>
      </c>
      <c r="BR25" s="32"/>
      <c r="BS25" s="32"/>
      <c r="BT25" s="25" t="s">
        <v>9</v>
      </c>
      <c r="BU25" s="26"/>
      <c r="BV25" s="26"/>
      <c r="BW25" s="27"/>
      <c r="BX25" s="25" t="s">
        <v>31</v>
      </c>
      <c r="BY25" s="26"/>
      <c r="BZ25" s="26"/>
      <c r="CA25" s="27"/>
      <c r="CB25" s="41" t="s">
        <v>45</v>
      </c>
      <c r="CC25" s="32"/>
      <c r="CD25" s="25"/>
      <c r="CE25" s="42" t="str">
        <f>IF(・健歴_受診日.性別名称_12="女","子宮がん","")</f>
        <v/>
      </c>
      <c r="CF25" s="43"/>
      <c r="CG25" s="43"/>
      <c r="CH25" s="42" t="str">
        <f>IF(・健歴_受診日.性別名称_12="女","ﾏﾝﾓｸﾞﾗﾌｨ","")</f>
        <v/>
      </c>
      <c r="CI25" s="43"/>
      <c r="CJ25" s="44"/>
      <c r="CK25" s="31" t="str">
        <f>IF(・健歴_受診日.性別名称_12="女","乳腺超音波","")</f>
        <v/>
      </c>
      <c r="CL25" s="32"/>
      <c r="CM25" s="32"/>
      <c r="CN25" s="38"/>
      <c r="CO25" s="39"/>
      <c r="CP25" s="39"/>
      <c r="CQ25" s="39"/>
      <c r="CR25" s="39"/>
      <c r="CS25" s="39"/>
      <c r="CT25" s="39"/>
      <c r="CU25" s="39"/>
      <c r="CV25" s="40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6"/>
    </row>
    <row r="26" spans="3:112" x14ac:dyDescent="0.15">
      <c r="AF26" s="16"/>
      <c r="AG26" s="16"/>
      <c r="AH26" s="16"/>
      <c r="AI26" s="16"/>
    </row>
    <row r="27" spans="3:112" x14ac:dyDescent="0.15">
      <c r="C27" s="100" t="s">
        <v>47</v>
      </c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</row>
  </sheetData>
  <mergeCells count="292">
    <mergeCell ref="C27:CV27"/>
    <mergeCell ref="C8:I9"/>
    <mergeCell ref="J8:U9"/>
    <mergeCell ref="AU8:AZ9"/>
    <mergeCell ref="BA8:BX9"/>
    <mergeCell ref="BY8:CG9"/>
    <mergeCell ref="CH8:CT9"/>
    <mergeCell ref="CP2:CR3"/>
    <mergeCell ref="CS2:CT3"/>
    <mergeCell ref="C4:I5"/>
    <mergeCell ref="J4:U5"/>
    <mergeCell ref="C6:I7"/>
    <mergeCell ref="J6:AH7"/>
    <mergeCell ref="AU6:AZ7"/>
    <mergeCell ref="BA6:BB7"/>
    <mergeCell ref="BC6:BH7"/>
    <mergeCell ref="BI6:CT7"/>
    <mergeCell ref="C2:AH3"/>
    <mergeCell ref="BU2:CC3"/>
    <mergeCell ref="CD2:CH3"/>
    <mergeCell ref="CI2:CJ3"/>
    <mergeCell ref="CK2:CM3"/>
    <mergeCell ref="CN2:CO3"/>
    <mergeCell ref="C10:I11"/>
    <mergeCell ref="J10:U11"/>
    <mergeCell ref="BE10:CV11"/>
    <mergeCell ref="C12:D13"/>
    <mergeCell ref="E12:J13"/>
    <mergeCell ref="K12:U13"/>
    <mergeCell ref="V12:AF13"/>
    <mergeCell ref="AG12:AI13"/>
    <mergeCell ref="AJ12:AL13"/>
    <mergeCell ref="AM12:AT13"/>
    <mergeCell ref="CN12:CV13"/>
    <mergeCell ref="AU12:AY13"/>
    <mergeCell ref="AZ12:BC13"/>
    <mergeCell ref="BT12:BW13"/>
    <mergeCell ref="BX12:CA13"/>
    <mergeCell ref="CB12:CM13"/>
    <mergeCell ref="BE12:BS13"/>
    <mergeCell ref="C14:D14"/>
    <mergeCell ref="E14:J14"/>
    <mergeCell ref="K14:U14"/>
    <mergeCell ref="V14:AF14"/>
    <mergeCell ref="AG14:AI14"/>
    <mergeCell ref="AJ14:AL14"/>
    <mergeCell ref="AM14:AT14"/>
    <mergeCell ref="AU14:AY14"/>
    <mergeCell ref="AZ14:BC14"/>
    <mergeCell ref="CH14:CJ14"/>
    <mergeCell ref="CK14:CM14"/>
    <mergeCell ref="CN14:CV14"/>
    <mergeCell ref="C15:D15"/>
    <mergeCell ref="E15:J15"/>
    <mergeCell ref="K15:U15"/>
    <mergeCell ref="V15:AF15"/>
    <mergeCell ref="AG15:AI15"/>
    <mergeCell ref="AJ15:AL15"/>
    <mergeCell ref="AM15:AT15"/>
    <mergeCell ref="BE14:BG14"/>
    <mergeCell ref="BH14:BJ14"/>
    <mergeCell ref="BT14:BW14"/>
    <mergeCell ref="BX14:CA14"/>
    <mergeCell ref="CB14:CD14"/>
    <mergeCell ref="CE14:CG14"/>
    <mergeCell ref="CB15:CD15"/>
    <mergeCell ref="CE15:CG15"/>
    <mergeCell ref="CH15:CJ15"/>
    <mergeCell ref="CK15:CM15"/>
    <mergeCell ref="CN15:CV15"/>
    <mergeCell ref="BT15:BW15"/>
    <mergeCell ref="BX15:CA15"/>
    <mergeCell ref="BK14:BM14"/>
    <mergeCell ref="C16:D16"/>
    <mergeCell ref="E16:J16"/>
    <mergeCell ref="K16:U16"/>
    <mergeCell ref="V16:AF16"/>
    <mergeCell ref="AG16:AI16"/>
    <mergeCell ref="AU15:AY15"/>
    <mergeCell ref="AZ15:BC15"/>
    <mergeCell ref="BE15:BG15"/>
    <mergeCell ref="BH15:BJ15"/>
    <mergeCell ref="CN16:CV16"/>
    <mergeCell ref="C17:D17"/>
    <mergeCell ref="E17:J17"/>
    <mergeCell ref="K17:U17"/>
    <mergeCell ref="V17:AF17"/>
    <mergeCell ref="AG17:AI17"/>
    <mergeCell ref="AJ17:AL17"/>
    <mergeCell ref="AM17:AT17"/>
    <mergeCell ref="AU17:AY17"/>
    <mergeCell ref="AZ17:BC17"/>
    <mergeCell ref="BT16:BW16"/>
    <mergeCell ref="BX16:CA16"/>
    <mergeCell ref="CB16:CD16"/>
    <mergeCell ref="CE16:CG16"/>
    <mergeCell ref="CH16:CJ16"/>
    <mergeCell ref="CK16:CM16"/>
    <mergeCell ref="AJ16:AL16"/>
    <mergeCell ref="AM16:AT16"/>
    <mergeCell ref="AU16:AY16"/>
    <mergeCell ref="AZ16:BC16"/>
    <mergeCell ref="BE16:BG16"/>
    <mergeCell ref="BH16:BJ16"/>
    <mergeCell ref="CH17:CJ17"/>
    <mergeCell ref="CK17:CM17"/>
    <mergeCell ref="AU18:AY18"/>
    <mergeCell ref="AZ18:BC18"/>
    <mergeCell ref="BE18:BG18"/>
    <mergeCell ref="BH18:BJ18"/>
    <mergeCell ref="CN17:CV17"/>
    <mergeCell ref="C18:D18"/>
    <mergeCell ref="E18:J18"/>
    <mergeCell ref="K18:U18"/>
    <mergeCell ref="V18:AF18"/>
    <mergeCell ref="AG18:AI18"/>
    <mergeCell ref="AJ18:AL18"/>
    <mergeCell ref="AM18:AT18"/>
    <mergeCell ref="BE17:BG17"/>
    <mergeCell ref="BH17:BJ17"/>
    <mergeCell ref="BT17:BW17"/>
    <mergeCell ref="BX17:CA17"/>
    <mergeCell ref="CB17:CD17"/>
    <mergeCell ref="CE17:CG17"/>
    <mergeCell ref="CB18:CD18"/>
    <mergeCell ref="CE18:CG18"/>
    <mergeCell ref="CH18:CJ18"/>
    <mergeCell ref="CK18:CM18"/>
    <mergeCell ref="CN18:CV18"/>
    <mergeCell ref="BT18:BW18"/>
    <mergeCell ref="CK20:CM20"/>
    <mergeCell ref="CN20:CV20"/>
    <mergeCell ref="C19:D19"/>
    <mergeCell ref="E19:J19"/>
    <mergeCell ref="K19:U19"/>
    <mergeCell ref="V19:AF19"/>
    <mergeCell ref="AG19:AI19"/>
    <mergeCell ref="CB20:CD20"/>
    <mergeCell ref="CE20:CG20"/>
    <mergeCell ref="CH20:CJ20"/>
    <mergeCell ref="BN20:BP20"/>
    <mergeCell ref="BE20:BG20"/>
    <mergeCell ref="BH20:BJ20"/>
    <mergeCell ref="CN19:CV19"/>
    <mergeCell ref="C20:D20"/>
    <mergeCell ref="E20:J20"/>
    <mergeCell ref="K20:U20"/>
    <mergeCell ref="V20:AF20"/>
    <mergeCell ref="AG20:AI20"/>
    <mergeCell ref="AJ20:AL20"/>
    <mergeCell ref="AM20:AT20"/>
    <mergeCell ref="AU20:AY20"/>
    <mergeCell ref="AZ20:BC20"/>
    <mergeCell ref="BT19:BW19"/>
    <mergeCell ref="CB19:CD19"/>
    <mergeCell ref="CE19:CG19"/>
    <mergeCell ref="CH19:CJ19"/>
    <mergeCell ref="CK19:CM19"/>
    <mergeCell ref="AJ19:AL19"/>
    <mergeCell ref="AM19:AT19"/>
    <mergeCell ref="AU19:AY19"/>
    <mergeCell ref="AZ19:BC19"/>
    <mergeCell ref="BE19:BG19"/>
    <mergeCell ref="BH19:BJ19"/>
    <mergeCell ref="CB21:CD21"/>
    <mergeCell ref="CE21:CG21"/>
    <mergeCell ref="AJ22:AL22"/>
    <mergeCell ref="AM22:AT22"/>
    <mergeCell ref="C21:D21"/>
    <mergeCell ref="E21:J21"/>
    <mergeCell ref="K21:U21"/>
    <mergeCell ref="V21:AF21"/>
    <mergeCell ref="AG21:AI21"/>
    <mergeCell ref="C22:D22"/>
    <mergeCell ref="E22:J22"/>
    <mergeCell ref="K22:U22"/>
    <mergeCell ref="V22:AF22"/>
    <mergeCell ref="AG22:AI22"/>
    <mergeCell ref="AU21:AY21"/>
    <mergeCell ref="AZ21:BC21"/>
    <mergeCell ref="BE21:BG21"/>
    <mergeCell ref="BH21:BJ21"/>
    <mergeCell ref="AU22:AY22"/>
    <mergeCell ref="AZ22:BC22"/>
    <mergeCell ref="BE22:BG22"/>
    <mergeCell ref="BH22:BJ22"/>
    <mergeCell ref="AJ21:AL21"/>
    <mergeCell ref="AM21:AT21"/>
    <mergeCell ref="BE23:BG23"/>
    <mergeCell ref="BH23:BJ23"/>
    <mergeCell ref="BT23:BW23"/>
    <mergeCell ref="BX23:CA23"/>
    <mergeCell ref="CB23:CD23"/>
    <mergeCell ref="CE23:CG23"/>
    <mergeCell ref="CN22:CV22"/>
    <mergeCell ref="BT22:BW22"/>
    <mergeCell ref="BX22:CA22"/>
    <mergeCell ref="CB22:CD22"/>
    <mergeCell ref="CE22:CG22"/>
    <mergeCell ref="CH22:CJ22"/>
    <mergeCell ref="CK22:CM22"/>
    <mergeCell ref="BQ22:BS22"/>
    <mergeCell ref="BK23:BM23"/>
    <mergeCell ref="BQ23:BS23"/>
    <mergeCell ref="C23:D23"/>
    <mergeCell ref="E23:J23"/>
    <mergeCell ref="K23:U23"/>
    <mergeCell ref="V23:AF23"/>
    <mergeCell ref="AG23:AI23"/>
    <mergeCell ref="AJ23:AL23"/>
    <mergeCell ref="AM23:AT23"/>
    <mergeCell ref="AU23:AY23"/>
    <mergeCell ref="AZ23:BC23"/>
    <mergeCell ref="C25:D25"/>
    <mergeCell ref="E25:J25"/>
    <mergeCell ref="K25:U25"/>
    <mergeCell ref="V25:AF25"/>
    <mergeCell ref="AG25:AI25"/>
    <mergeCell ref="AU24:AY24"/>
    <mergeCell ref="AZ24:BC24"/>
    <mergeCell ref="BE24:BG24"/>
    <mergeCell ref="BH24:BJ24"/>
    <mergeCell ref="C24:D24"/>
    <mergeCell ref="E24:J24"/>
    <mergeCell ref="K24:U24"/>
    <mergeCell ref="V24:AF24"/>
    <mergeCell ref="AG24:AI24"/>
    <mergeCell ref="AJ24:AL24"/>
    <mergeCell ref="AM24:AT24"/>
    <mergeCell ref="AJ25:AL25"/>
    <mergeCell ref="AM25:AT25"/>
    <mergeCell ref="AU25:AY25"/>
    <mergeCell ref="AZ25:BC25"/>
    <mergeCell ref="BE25:BG25"/>
    <mergeCell ref="BH25:BJ25"/>
    <mergeCell ref="CB24:CD24"/>
    <mergeCell ref="CE24:CG24"/>
    <mergeCell ref="CH24:CJ24"/>
    <mergeCell ref="BT24:BW24"/>
    <mergeCell ref="BX24:CA24"/>
    <mergeCell ref="BK21:BM21"/>
    <mergeCell ref="BQ21:BS21"/>
    <mergeCell ref="BN21:BP21"/>
    <mergeCell ref="CN25:CV25"/>
    <mergeCell ref="CB25:CD25"/>
    <mergeCell ref="CE25:CG25"/>
    <mergeCell ref="CH25:CJ25"/>
    <mergeCell ref="CK25:CM25"/>
    <mergeCell ref="CK24:CM24"/>
    <mergeCell ref="CN24:CV24"/>
    <mergeCell ref="CH23:CJ23"/>
    <mergeCell ref="CK23:CM23"/>
    <mergeCell ref="CN23:CV23"/>
    <mergeCell ref="CH21:CJ21"/>
    <mergeCell ref="CK21:CM21"/>
    <mergeCell ref="CN21:CV21"/>
    <mergeCell ref="BT21:BW21"/>
    <mergeCell ref="BX21:CA21"/>
    <mergeCell ref="BK22:BM22"/>
    <mergeCell ref="BT25:BW25"/>
    <mergeCell ref="BX25:CA25"/>
    <mergeCell ref="BQ20:BS20"/>
    <mergeCell ref="BT20:BW20"/>
    <mergeCell ref="BX20:CA20"/>
    <mergeCell ref="BX18:CA18"/>
    <mergeCell ref="BK18:BM18"/>
    <mergeCell ref="BQ18:BS18"/>
    <mergeCell ref="BN25:BP25"/>
    <mergeCell ref="BK25:BM25"/>
    <mergeCell ref="BQ25:BS25"/>
    <mergeCell ref="BN18:BP18"/>
    <mergeCell ref="BN19:BP19"/>
    <mergeCell ref="BK24:BM24"/>
    <mergeCell ref="BQ24:BS24"/>
    <mergeCell ref="BN22:BP22"/>
    <mergeCell ref="BN23:BP23"/>
    <mergeCell ref="BN24:BP24"/>
    <mergeCell ref="BK19:BM19"/>
    <mergeCell ref="BQ19:BS19"/>
    <mergeCell ref="BK20:BM20"/>
    <mergeCell ref="BX19:CA19"/>
    <mergeCell ref="BQ14:BS14"/>
    <mergeCell ref="BK15:BM15"/>
    <mergeCell ref="BQ15:BS15"/>
    <mergeCell ref="BK16:BM16"/>
    <mergeCell ref="BQ16:BS16"/>
    <mergeCell ref="BK17:BM17"/>
    <mergeCell ref="BQ17:BS17"/>
    <mergeCell ref="BN14:BP14"/>
    <mergeCell ref="BN15:BP15"/>
    <mergeCell ref="BN16:BP16"/>
    <mergeCell ref="BN17:BP17"/>
  </mergeCells>
  <phoneticPr fontId="1"/>
  <pageMargins left="0.19685039370078741" right="0.19685039370078741" top="0.59055118110236227" bottom="0.39370078740157483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117</vt:i4>
      </vt:variant>
    </vt:vector>
  </HeadingPairs>
  <TitlesOfParts>
    <vt:vector size="118" baseType="lpstr">
      <vt:lpstr>Sheet1 (2)</vt:lpstr>
      <vt:lpstr>'Sheet1 (2)'!・健歴_受診日.カナ氏名_1</vt:lpstr>
      <vt:lpstr>'Sheet1 (2)'!・健歴_受診日.カナ氏名_10</vt:lpstr>
      <vt:lpstr>'Sheet1 (2)'!・健歴_受診日.カナ氏名_11</vt:lpstr>
      <vt:lpstr>'Sheet1 (2)'!・健歴_受診日.カナ氏名_12</vt:lpstr>
      <vt:lpstr>'Sheet1 (2)'!・健歴_受診日.カナ氏名_2</vt:lpstr>
      <vt:lpstr>'Sheet1 (2)'!・健歴_受診日.カナ氏名_3</vt:lpstr>
      <vt:lpstr>'Sheet1 (2)'!・健歴_受診日.カナ氏名_4</vt:lpstr>
      <vt:lpstr>'Sheet1 (2)'!・健歴_受診日.カナ氏名_5</vt:lpstr>
      <vt:lpstr>'Sheet1 (2)'!・健歴_受診日.カナ氏名_6</vt:lpstr>
      <vt:lpstr>'Sheet1 (2)'!・健歴_受診日.カナ氏名_7</vt:lpstr>
      <vt:lpstr>'Sheet1 (2)'!・健歴_受診日.カナ氏名_8</vt:lpstr>
      <vt:lpstr>'Sheet1 (2)'!・健歴_受診日.カナ氏名_9</vt:lpstr>
      <vt:lpstr>'Sheet1 (2)'!・健歴_受診日.コース印字名称_1</vt:lpstr>
      <vt:lpstr>'Sheet1 (2)'!・健歴_受診日.コース印字名称_10</vt:lpstr>
      <vt:lpstr>'Sheet1 (2)'!・健歴_受診日.コース印字名称_11</vt:lpstr>
      <vt:lpstr>'Sheet1 (2)'!・健歴_受診日.コース印字名称_12</vt:lpstr>
      <vt:lpstr>'Sheet1 (2)'!・健歴_受診日.コース印字名称_2</vt:lpstr>
      <vt:lpstr>'Sheet1 (2)'!・健歴_受診日.コース印字名称_3</vt:lpstr>
      <vt:lpstr>'Sheet1 (2)'!・健歴_受診日.コース印字名称_4</vt:lpstr>
      <vt:lpstr>'Sheet1 (2)'!・健歴_受診日.コース印字名称_5</vt:lpstr>
      <vt:lpstr>'Sheet1 (2)'!・健歴_受診日.コース印字名称_6</vt:lpstr>
      <vt:lpstr>'Sheet1 (2)'!・健歴_受診日.コース印字名称_7</vt:lpstr>
      <vt:lpstr>'Sheet1 (2)'!・健歴_受診日.コース印字名称_8</vt:lpstr>
      <vt:lpstr>'Sheet1 (2)'!・健歴_受診日.コース印字名称_9</vt:lpstr>
      <vt:lpstr>'Sheet1 (2)'!・健歴_受診日.起算年齢_1</vt:lpstr>
      <vt:lpstr>'Sheet1 (2)'!・健歴_受診日.起算年齢_10</vt:lpstr>
      <vt:lpstr>'Sheet1 (2)'!・健歴_受診日.起算年齢_11</vt:lpstr>
      <vt:lpstr>'Sheet1 (2)'!・健歴_受診日.起算年齢_12</vt:lpstr>
      <vt:lpstr>'Sheet1 (2)'!・健歴_受診日.起算年齢_2</vt:lpstr>
      <vt:lpstr>'Sheet1 (2)'!・健歴_受診日.起算年齢_3</vt:lpstr>
      <vt:lpstr>'Sheet1 (2)'!・健歴_受診日.起算年齢_4</vt:lpstr>
      <vt:lpstr>'Sheet1 (2)'!・健歴_受診日.起算年齢_5</vt:lpstr>
      <vt:lpstr>'Sheet1 (2)'!・健歴_受診日.起算年齢_6</vt:lpstr>
      <vt:lpstr>'Sheet1 (2)'!・健歴_受診日.起算年齢_7</vt:lpstr>
      <vt:lpstr>'Sheet1 (2)'!・健歴_受診日.起算年齢_8</vt:lpstr>
      <vt:lpstr>'Sheet1 (2)'!・健歴_受診日.起算年齢_9</vt:lpstr>
      <vt:lpstr>'Sheet1 (2)'!・健歴_受診日.氏名_1</vt:lpstr>
      <vt:lpstr>'Sheet1 (2)'!・健歴_受診日.氏名_10</vt:lpstr>
      <vt:lpstr>'Sheet1 (2)'!・健歴_受診日.氏名_11</vt:lpstr>
      <vt:lpstr>'Sheet1 (2)'!・健歴_受診日.氏名_12</vt:lpstr>
      <vt:lpstr>'Sheet1 (2)'!・健歴_受診日.氏名_2</vt:lpstr>
      <vt:lpstr>'Sheet1 (2)'!・健歴_受診日.氏名_3</vt:lpstr>
      <vt:lpstr>'Sheet1 (2)'!・健歴_受診日.氏名_4</vt:lpstr>
      <vt:lpstr>'Sheet1 (2)'!・健歴_受診日.氏名_5</vt:lpstr>
      <vt:lpstr>'Sheet1 (2)'!・健歴_受診日.氏名_6</vt:lpstr>
      <vt:lpstr>'Sheet1 (2)'!・健歴_受診日.氏名_7</vt:lpstr>
      <vt:lpstr>'Sheet1 (2)'!・健歴_受診日.氏名_8</vt:lpstr>
      <vt:lpstr>'Sheet1 (2)'!・健歴_受診日.氏名_9</vt:lpstr>
      <vt:lpstr>'Sheet1 (2)'!・健歴_受診日.受診者コード_1</vt:lpstr>
      <vt:lpstr>'Sheet1 (2)'!・健歴_受診日.受診者コード_10</vt:lpstr>
      <vt:lpstr>'Sheet1 (2)'!・健歴_受診日.受診者コード_11</vt:lpstr>
      <vt:lpstr>'Sheet1 (2)'!・健歴_受診日.受診者コード_12</vt:lpstr>
      <vt:lpstr>'Sheet1 (2)'!・健歴_受診日.受診者コード_2</vt:lpstr>
      <vt:lpstr>'Sheet1 (2)'!・健歴_受診日.受診者コード_3</vt:lpstr>
      <vt:lpstr>'Sheet1 (2)'!・健歴_受診日.受診者コード_4</vt:lpstr>
      <vt:lpstr>'Sheet1 (2)'!・健歴_受診日.受診者コード_5</vt:lpstr>
      <vt:lpstr>'Sheet1 (2)'!・健歴_受診日.受診者コード_6</vt:lpstr>
      <vt:lpstr>'Sheet1 (2)'!・健歴_受診日.受診者コード_7</vt:lpstr>
      <vt:lpstr>'Sheet1 (2)'!・健歴_受診日.受診者コード_8</vt:lpstr>
      <vt:lpstr>'Sheet1 (2)'!・健歴_受診日.受診者コード_9</vt:lpstr>
      <vt:lpstr>'Sheet1 (2)'!・健歴_受診日.受診日付_1</vt:lpstr>
      <vt:lpstr>'Sheet1 (2)'!・健歴_受診日.受診日付_10</vt:lpstr>
      <vt:lpstr>'Sheet1 (2)'!・健歴_受診日.受診日付_11</vt:lpstr>
      <vt:lpstr>'Sheet1 (2)'!・健歴_受診日.受診日付_12</vt:lpstr>
      <vt:lpstr>'Sheet1 (2)'!・健歴_受診日.受診日付_2</vt:lpstr>
      <vt:lpstr>'Sheet1 (2)'!・健歴_受診日.受診日付_3</vt:lpstr>
      <vt:lpstr>'Sheet1 (2)'!・健歴_受診日.受診日付_4</vt:lpstr>
      <vt:lpstr>'Sheet1 (2)'!・健歴_受診日.受診日付_5</vt:lpstr>
      <vt:lpstr>'Sheet1 (2)'!・健歴_受診日.受診日付_6</vt:lpstr>
      <vt:lpstr>'Sheet1 (2)'!・健歴_受診日.受診日付_7</vt:lpstr>
      <vt:lpstr>'Sheet1 (2)'!・健歴_受診日.受診日付_8</vt:lpstr>
      <vt:lpstr>'Sheet1 (2)'!・健歴_受診日.受診日付_9</vt:lpstr>
      <vt:lpstr>'Sheet1 (2)'!・健歴_受診日.申込団体ＦＡＸ番号_1</vt:lpstr>
      <vt:lpstr>'Sheet1 (2)'!・健歴_受診日.申込団体コード_1</vt:lpstr>
      <vt:lpstr>'Sheet1 (2)'!・健歴_受診日.申込団体印字名称_1</vt:lpstr>
      <vt:lpstr>'Sheet1 (2)'!・健歴_受診日.申込団体住所_1</vt:lpstr>
      <vt:lpstr>'Sheet1 (2)'!・健歴_受診日.申込団体担当者名称_1</vt:lpstr>
      <vt:lpstr>'Sheet1 (2)'!・健歴_受診日.申込団体電話番号１_1</vt:lpstr>
      <vt:lpstr>'Sheet1 (2)'!・健歴_受診日.申込団体郵便番号_1</vt:lpstr>
      <vt:lpstr>'Sheet1 (2)'!・健歴_受診日.性別名称_1</vt:lpstr>
      <vt:lpstr>'Sheet1 (2)'!・健歴_受診日.性別名称_10</vt:lpstr>
      <vt:lpstr>'Sheet1 (2)'!・健歴_受診日.性別名称_11</vt:lpstr>
      <vt:lpstr>'Sheet1 (2)'!・健歴_受診日.性別名称_12</vt:lpstr>
      <vt:lpstr>'Sheet1 (2)'!・健歴_受診日.性別名称_2</vt:lpstr>
      <vt:lpstr>'Sheet1 (2)'!・健歴_受診日.性別名称_3</vt:lpstr>
      <vt:lpstr>'Sheet1 (2)'!・健歴_受診日.性別名称_4</vt:lpstr>
      <vt:lpstr>'Sheet1 (2)'!・健歴_受診日.性別名称_5</vt:lpstr>
      <vt:lpstr>'Sheet1 (2)'!・健歴_受診日.性別名称_6</vt:lpstr>
      <vt:lpstr>'Sheet1 (2)'!・健歴_受診日.性別名称_7</vt:lpstr>
      <vt:lpstr>'Sheet1 (2)'!・健歴_受診日.性別名称_8</vt:lpstr>
      <vt:lpstr>'Sheet1 (2)'!・健歴_受診日.性別名称_9</vt:lpstr>
      <vt:lpstr>'Sheet1 (2)'!・健歴_受診日.生年月日_1</vt:lpstr>
      <vt:lpstr>'Sheet1 (2)'!・健歴_受診日.生年月日_10</vt:lpstr>
      <vt:lpstr>'Sheet1 (2)'!・健歴_受診日.生年月日_11</vt:lpstr>
      <vt:lpstr>'Sheet1 (2)'!・健歴_受診日.生年月日_12</vt:lpstr>
      <vt:lpstr>'Sheet1 (2)'!・健歴_受診日.生年月日_2</vt:lpstr>
      <vt:lpstr>'Sheet1 (2)'!・健歴_受診日.生年月日_3</vt:lpstr>
      <vt:lpstr>'Sheet1 (2)'!・健歴_受診日.生年月日_4</vt:lpstr>
      <vt:lpstr>'Sheet1 (2)'!・健歴_受診日.生年月日_5</vt:lpstr>
      <vt:lpstr>'Sheet1 (2)'!・健歴_受診日.生年月日_6</vt:lpstr>
      <vt:lpstr>'Sheet1 (2)'!・健歴_受診日.生年月日_7</vt:lpstr>
      <vt:lpstr>'Sheet1 (2)'!・健歴_受診日.生年月日_8</vt:lpstr>
      <vt:lpstr>'Sheet1 (2)'!・健歴_受診日.生年月日_9</vt:lpstr>
      <vt:lpstr>'Sheet1 (2)'!・健歴_受診日.保険記号_1</vt:lpstr>
      <vt:lpstr>'Sheet1 (2)'!・健歴_受診日.保険番号_1</vt:lpstr>
      <vt:lpstr>'Sheet1 (2)'!・健歴_受診日.保険番号_10</vt:lpstr>
      <vt:lpstr>'Sheet1 (2)'!・健歴_受診日.保険番号_11</vt:lpstr>
      <vt:lpstr>'Sheet1 (2)'!・健歴_受診日.保険番号_12</vt:lpstr>
      <vt:lpstr>'Sheet1 (2)'!・健歴_受診日.保険番号_2</vt:lpstr>
      <vt:lpstr>'Sheet1 (2)'!・健歴_受診日.保険番号_3</vt:lpstr>
      <vt:lpstr>'Sheet1 (2)'!・健歴_受診日.保険番号_4</vt:lpstr>
      <vt:lpstr>'Sheet1 (2)'!・健歴_受診日.保険番号_5</vt:lpstr>
      <vt:lpstr>'Sheet1 (2)'!・健歴_受診日.保険番号_6</vt:lpstr>
      <vt:lpstr>'Sheet1 (2)'!・健歴_受診日.保険番号_7</vt:lpstr>
      <vt:lpstr>'Sheet1 (2)'!・健歴_受診日.保険番号_8</vt:lpstr>
      <vt:lpstr>'Sheet1 (2)'!・健歴_受診日.保険番号_9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Kenshin</dc:creator>
  <cp:lastModifiedBy>Kenshin</cp:lastModifiedBy>
  <cp:lastPrinted>2025-12-02T08:00:34Z</cp:lastPrinted>
  <dcterms:created xsi:type="dcterms:W3CDTF">2024-09-05T08:17:10Z</dcterms:created>
  <dcterms:modified xsi:type="dcterms:W3CDTF">2025-12-02T08:05:59Z</dcterms:modified>
</cp:coreProperties>
</file>